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fsu-my.sharepoint.com/personal/bps25_fsu_edu/Documents/Desktop/"/>
    </mc:Choice>
  </mc:AlternateContent>
  <xr:revisionPtr revIDLastSave="7" documentId="8_{FF0834E7-F431-4892-83FF-5E9BBD6C9974}" xr6:coauthVersionLast="47" xr6:coauthVersionMax="47" xr10:uidLastSave="{D6C00AD8-13F6-4214-B1C1-4B97D803714B}"/>
  <bookViews>
    <workbookView xWindow="-120" yWindow="-120" windowWidth="24240" windowHeight="13020" xr2:uid="{C066BC5C-C2F6-4D76-964F-EC5F92B9AA13}"/>
  </bookViews>
  <sheets>
    <sheet name="Budget Summary" sheetId="4" r:id="rId1"/>
    <sheet name="Expenses" sheetId="2" r:id="rId2"/>
    <sheet name="Incom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E21" i="4"/>
  <c r="E20" i="4"/>
  <c r="E23" i="4" s="1"/>
  <c r="E27" i="4" s="1"/>
  <c r="E17" i="4"/>
  <c r="E16" i="4"/>
  <c r="E15" i="4"/>
  <c r="E14" i="4"/>
  <c r="E13" i="4"/>
  <c r="E12" i="4"/>
  <c r="E18" i="4" s="1"/>
  <c r="E26" i="4" s="1"/>
  <c r="E28" i="4" s="1"/>
  <c r="K36" i="3"/>
  <c r="K35" i="3"/>
  <c r="K34" i="3"/>
  <c r="K33" i="3"/>
  <c r="K32" i="3"/>
  <c r="K31" i="3"/>
  <c r="K37" i="3" s="1"/>
  <c r="K30" i="3"/>
  <c r="K23" i="3"/>
  <c r="K22" i="3"/>
  <c r="K21" i="3"/>
  <c r="K24" i="3" s="1"/>
  <c r="K20" i="3"/>
  <c r="K19" i="3"/>
  <c r="K18" i="3"/>
  <c r="K17" i="3"/>
  <c r="K16" i="3"/>
  <c r="K9" i="3"/>
  <c r="K8" i="3"/>
  <c r="K7" i="3"/>
  <c r="K6" i="3"/>
  <c r="K10" i="3" s="1"/>
  <c r="K5" i="3"/>
  <c r="M76" i="2"/>
  <c r="M75" i="2"/>
  <c r="M74" i="2"/>
  <c r="M73" i="2"/>
  <c r="M72" i="2"/>
  <c r="M65" i="2"/>
  <c r="M64" i="2"/>
  <c r="M63" i="2"/>
  <c r="M62" i="2"/>
  <c r="M61" i="2"/>
  <c r="M54" i="2"/>
  <c r="M53" i="2"/>
  <c r="M52" i="2"/>
  <c r="M51" i="2"/>
  <c r="M50" i="2"/>
  <c r="M49" i="2"/>
  <c r="M48" i="2"/>
  <c r="M47" i="2"/>
  <c r="M40" i="2"/>
  <c r="M39" i="2"/>
  <c r="M38" i="2"/>
  <c r="M37" i="2"/>
  <c r="AK36" i="2"/>
  <c r="M36" i="2"/>
  <c r="M35" i="2"/>
  <c r="AK34" i="2"/>
  <c r="M34" i="2"/>
  <c r="M33" i="2"/>
  <c r="AK32" i="2"/>
  <c r="M32" i="2"/>
  <c r="M31" i="2"/>
  <c r="AK30" i="2"/>
  <c r="M30" i="2"/>
  <c r="M23" i="2"/>
  <c r="M22" i="2"/>
  <c r="M21" i="2"/>
  <c r="M20" i="2"/>
  <c r="M19" i="2"/>
  <c r="M18" i="2"/>
  <c r="M17" i="2"/>
  <c r="M16" i="2"/>
  <c r="M9" i="2"/>
  <c r="M8" i="2"/>
  <c r="M7" i="2"/>
  <c r="M6" i="2"/>
  <c r="M5" i="2"/>
  <c r="AK38" i="2" l="1"/>
  <c r="M66" i="2"/>
  <c r="M24" i="2"/>
  <c r="M77" i="2"/>
  <c r="M10" i="2"/>
  <c r="M41" i="2"/>
  <c r="M55" i="2"/>
</calcChain>
</file>

<file path=xl/sharedStrings.xml><?xml version="1.0" encoding="utf-8"?>
<sst xmlns="http://schemas.openxmlformats.org/spreadsheetml/2006/main" count="143" uniqueCount="101">
  <si>
    <t>Annual Budget Request</t>
  </si>
  <si>
    <t>Priority of Funds</t>
  </si>
  <si>
    <t>Sport Club Name</t>
  </si>
  <si>
    <t>Request Year</t>
  </si>
  <si>
    <t>Please use this section to prioritize what you hope the SCEC Funds. The SCEC cannot fully fund most requests, this priority list helps the council see what is most important to you. With 1 being the highest priority.</t>
  </si>
  <si>
    <t>Club President</t>
  </si>
  <si>
    <t>Phone</t>
  </si>
  <si>
    <t>Club Treasurer</t>
  </si>
  <si>
    <t xml:space="preserve">Phone </t>
  </si>
  <si>
    <r>
      <t xml:space="preserve">Please only fill in </t>
    </r>
    <r>
      <rPr>
        <b/>
        <u/>
        <sz val="11"/>
        <color theme="0"/>
        <rFont val="Calibri"/>
        <family val="2"/>
        <scheme val="minor"/>
      </rPr>
      <t>white</t>
    </r>
    <r>
      <rPr>
        <b/>
        <u/>
        <sz val="11"/>
        <color theme="1"/>
        <rFont val="Calibri"/>
        <family val="2"/>
        <scheme val="minor"/>
      </rPr>
      <t xml:space="preserve"> boxes. All </t>
    </r>
    <r>
      <rPr>
        <b/>
        <u/>
        <sz val="11"/>
        <color rgb="FF0070C0"/>
        <rFont val="Calibri"/>
        <family val="2"/>
        <scheme val="minor"/>
      </rPr>
      <t>blue</t>
    </r>
    <r>
      <rPr>
        <b/>
        <u/>
        <sz val="11"/>
        <color theme="1"/>
        <rFont val="Calibri"/>
        <family val="2"/>
        <scheme val="minor"/>
      </rPr>
      <t xml:space="preserve"> boxes will update automatically.</t>
    </r>
  </si>
  <si>
    <t>Expenses</t>
  </si>
  <si>
    <t>1. League Membership</t>
  </si>
  <si>
    <t>2. Facility Rental</t>
  </si>
  <si>
    <t>3. Travel and Entry Fees</t>
  </si>
  <si>
    <t>4. Instructional Seminars</t>
  </si>
  <si>
    <t>5. Equipment and Maintenance</t>
  </si>
  <si>
    <t>6. Other</t>
  </si>
  <si>
    <t>Expense Total</t>
  </si>
  <si>
    <t>Income</t>
  </si>
  <si>
    <t>1. Member Dues</t>
  </si>
  <si>
    <t>2. Fundraising Events</t>
  </si>
  <si>
    <t>3. Other Donations</t>
  </si>
  <si>
    <t>Income Total</t>
  </si>
  <si>
    <t>Budget Summary</t>
  </si>
  <si>
    <t>Estimated Income</t>
  </si>
  <si>
    <t>Remaining Needs</t>
  </si>
  <si>
    <t>SCEC Allocation Request</t>
  </si>
  <si>
    <t>League Membership</t>
  </si>
  <si>
    <t>Membership</t>
  </si>
  <si>
    <t>Length of Membership</t>
  </si>
  <si>
    <t>Individual Cost</t>
  </si>
  <si>
    <t>Team Cost</t>
  </si>
  <si>
    <t>Quantity</t>
  </si>
  <si>
    <t>Total Cost</t>
  </si>
  <si>
    <t>ex. Florida Basket Weaving Union</t>
  </si>
  <si>
    <t>Facility Rental</t>
  </si>
  <si>
    <t>Facility (Location)</t>
  </si>
  <si>
    <t>Event Name</t>
  </si>
  <si>
    <t>Per Day Charge</t>
  </si>
  <si>
    <t>Extra Cost (Staff,lights)</t>
  </si>
  <si>
    <t># of Days</t>
  </si>
  <si>
    <t>ex. RSP East (2 Fields)</t>
  </si>
  <si>
    <t xml:space="preserve">Basket Weaving Olympics </t>
  </si>
  <si>
    <t>Trip Cost Estimator</t>
  </si>
  <si>
    <t xml:space="preserve">Tips </t>
  </si>
  <si>
    <t>For trips where destination has not yet been determined, use 250 miles for One Way Miles</t>
  </si>
  <si>
    <t>SCEC does not allocate funds for meals or other incidentals</t>
  </si>
  <si>
    <t>Travel</t>
  </si>
  <si>
    <t>Trip Name</t>
  </si>
  <si>
    <t>Total Lodging Cost</t>
  </si>
  <si>
    <t>Total Transportation Cost</t>
  </si>
  <si>
    <t>Total Entry Fee</t>
  </si>
  <si>
    <t>Other Costs</t>
  </si>
  <si>
    <t>FSU @ UF Tournament</t>
  </si>
  <si>
    <t>Bus/Car Rental</t>
  </si>
  <si>
    <t>x</t>
  </si>
  <si>
    <t>=</t>
  </si>
  <si>
    <t>Vehicles</t>
  </si>
  <si>
    <t>Rental Fee</t>
  </si>
  <si>
    <t>Mileage</t>
  </si>
  <si>
    <t>X</t>
  </si>
  <si>
    <t>x$0.445=</t>
  </si>
  <si>
    <t>One Way Miles</t>
  </si>
  <si>
    <t>2 for Roundtrip</t>
  </si>
  <si>
    <t>Hotel Rooms</t>
  </si>
  <si>
    <t>x$80.00=</t>
  </si>
  <si>
    <t>Rooms</t>
  </si>
  <si>
    <t>Nights</t>
  </si>
  <si>
    <t>Entry Fees</t>
  </si>
  <si>
    <t>Teams</t>
  </si>
  <si>
    <t>Entry Fee</t>
  </si>
  <si>
    <t>Grant Total</t>
  </si>
  <si>
    <t>Instructional Seminars</t>
  </si>
  <si>
    <t>Staffing Cost</t>
  </si>
  <si>
    <t xml:space="preserve">Extra Cost </t>
  </si>
  <si>
    <t>ex.Tully (1 Court)</t>
  </si>
  <si>
    <t>The Art of Baskets by Master Weaver</t>
  </si>
  <si>
    <t>Equipment &amp; Maintenance</t>
  </si>
  <si>
    <t>Item</t>
  </si>
  <si>
    <t>Company/Brand</t>
  </si>
  <si>
    <t>Unit Cost</t>
  </si>
  <si>
    <t>ex.  X-Force Baskets-Multi Color</t>
  </si>
  <si>
    <t>Americas Got Basket. Com</t>
  </si>
  <si>
    <t>Other</t>
  </si>
  <si>
    <t>Length of Time or Company</t>
  </si>
  <si>
    <t xml:space="preserve">ex. Basket Weaver Coach </t>
  </si>
  <si>
    <t>June 2023- Dec 2023</t>
  </si>
  <si>
    <t>Membership Dues</t>
  </si>
  <si>
    <t>Estimated # of Players</t>
  </si>
  <si>
    <t>Total Income</t>
  </si>
  <si>
    <t>ex. Travel Team Dues</t>
  </si>
  <si>
    <t>Fundraising Events</t>
  </si>
  <si>
    <t>How</t>
  </si>
  <si>
    <t>Estimated Amount Raised per Day</t>
  </si>
  <si>
    <t>ex. Baskets for the Elderly</t>
  </si>
  <si>
    <t>We sell our baskets to the Senior Home</t>
  </si>
  <si>
    <t>Detail</t>
  </si>
  <si>
    <t>Baskets R Us Sponsorship</t>
  </si>
  <si>
    <t>Social Media Posts Bimonthly</t>
  </si>
  <si>
    <t>Aug. 2026- Dec. 2027</t>
  </si>
  <si>
    <t>Aug. 2026- Aug.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</si>
</sst>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6"/>
      <color theme="1"/>
      <name val="Calibri"/>
      <family val="2"/>
      <scheme val="minor"/>
    </font>
    <font>
      <b/>
      <u/>
      <sz val="14"/>
      <color theme="1"/>
      <name val="Calibri"/>
      <family val="2"/>
      <scheme val="minor"/>
    </font>
    <font>
      <b/>
      <sz val="10"/>
      <color theme="1"/>
      <name val="Calibri"/>
      <family val="2"/>
      <scheme val="minor"/>
    </font>
    <font>
      <b/>
      <u/>
      <sz val="11"/>
      <color theme="1"/>
      <name val="Calibri"/>
      <family val="2"/>
      <scheme val="minor"/>
    </font>
    <font>
      <b/>
      <u/>
      <sz val="11"/>
      <color theme="0"/>
      <name val="Calibri"/>
      <family val="2"/>
      <scheme val="minor"/>
    </font>
    <font>
      <b/>
      <u/>
      <sz val="11"/>
      <color rgb="FF0070C0"/>
      <name val="Calibri"/>
      <family val="2"/>
      <scheme val="minor"/>
    </font>
    <font>
      <sz val="10"/>
      <color theme="1"/>
      <name val="Calibri"/>
      <family val="2"/>
      <scheme val="minor"/>
    </font>
    <font>
      <b/>
      <u/>
      <sz val="36"/>
      <color theme="1"/>
      <name val="Calibri"/>
      <family val="2"/>
      <scheme val="minor"/>
    </font>
    <font>
      <i/>
      <sz val="11"/>
      <color theme="1"/>
      <name val="Calibri"/>
      <family val="2"/>
      <scheme val="minor"/>
    </font>
    <font>
      <b/>
      <sz val="14"/>
      <color theme="1"/>
      <name val="Calibri"/>
      <family val="2"/>
    </font>
    <font>
      <b/>
      <sz val="12"/>
      <color theme="1"/>
      <name val="Calibri"/>
      <family val="2"/>
    </font>
    <font>
      <sz val="10"/>
      <color theme="1"/>
      <name val="Calibri"/>
      <family val="2"/>
    </font>
    <font>
      <sz val="11"/>
      <color theme="1"/>
      <name val="Calibri"/>
      <family val="2"/>
    </font>
  </fonts>
  <fills count="22">
    <fill>
      <patternFill patternType="none"/>
    </fill>
    <fill>
      <patternFill patternType="gray125"/>
    </fill>
    <fill>
      <patternFill patternType="solid">
        <fgColor rgb="FFEBCB6F"/>
        <bgColor indexed="64"/>
      </patternFill>
    </fill>
    <fill>
      <patternFill patternType="solid">
        <fgColor theme="0"/>
        <bgColor indexed="64"/>
      </patternFill>
    </fill>
    <fill>
      <patternFill patternType="solid">
        <fgColor theme="5" tint="0.39997558519241921"/>
        <bgColor indexed="64"/>
      </patternFill>
    </fill>
    <fill>
      <patternFill patternType="solid">
        <fgColor theme="2"/>
        <bgColor indexed="64"/>
      </patternFill>
    </fill>
    <fill>
      <patternFill patternType="solid">
        <fgColor rgb="FFFF0000"/>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00B050"/>
        <bgColor indexed="64"/>
      </patternFill>
    </fill>
    <fill>
      <patternFill patternType="solid">
        <fgColor rgb="FF00FF99"/>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
      <patternFill patternType="solid">
        <fgColor rgb="FFCD7975"/>
        <bgColor indexed="64"/>
      </patternFill>
    </fill>
    <fill>
      <patternFill patternType="solid">
        <fgColor theme="8" tint="0.79998168889431442"/>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19">
    <xf numFmtId="0" fontId="0" fillId="0" borderId="0" xfId="0"/>
    <xf numFmtId="0" fontId="0" fillId="2" borderId="0" xfId="0" applyFill="1"/>
    <xf numFmtId="0" fontId="5" fillId="5" borderId="1" xfId="0" applyFont="1" applyFill="1" applyBorder="1"/>
    <xf numFmtId="0" fontId="0" fillId="3" borderId="1" xfId="0" applyFill="1" applyBorder="1" applyProtection="1">
      <protection locked="0"/>
    </xf>
    <xf numFmtId="0" fontId="2" fillId="5" borderId="1" xfId="0" applyFont="1" applyFill="1" applyBorder="1"/>
    <xf numFmtId="0" fontId="0" fillId="3" borderId="2" xfId="0" applyFill="1" applyBorder="1" applyProtection="1">
      <protection locked="0"/>
    </xf>
    <xf numFmtId="0" fontId="0" fillId="3" borderId="3" xfId="0" applyFill="1" applyBorder="1" applyProtection="1">
      <protection locked="0"/>
    </xf>
    <xf numFmtId="0" fontId="6" fillId="2" borderId="0" xfId="0" applyFont="1" applyFill="1" applyAlignment="1">
      <alignment horizontal="center"/>
    </xf>
    <xf numFmtId="0" fontId="4" fillId="6" borderId="0" xfId="0" applyFont="1" applyFill="1"/>
    <xf numFmtId="0" fontId="9" fillId="7" borderId="1" xfId="0" applyFont="1" applyFill="1" applyBorder="1"/>
    <xf numFmtId="44" fontId="0" fillId="8" borderId="1" xfId="1" applyFont="1" applyFill="1" applyBorder="1"/>
    <xf numFmtId="0" fontId="2" fillId="0" borderId="0" xfId="0" applyFont="1" applyAlignment="1">
      <alignment horizontal="center" vertical="center"/>
    </xf>
    <xf numFmtId="0" fontId="9" fillId="9" borderId="1" xfId="0" applyFont="1" applyFill="1" applyBorder="1"/>
    <xf numFmtId="0" fontId="9" fillId="10" borderId="1" xfId="0" applyFont="1" applyFill="1" applyBorder="1"/>
    <xf numFmtId="0" fontId="9" fillId="11" borderId="1" xfId="0" applyFont="1" applyFill="1" applyBorder="1"/>
    <xf numFmtId="0" fontId="9" fillId="12" borderId="1" xfId="0" applyFont="1" applyFill="1" applyBorder="1"/>
    <xf numFmtId="0" fontId="9" fillId="13" borderId="1" xfId="0" applyFont="1" applyFill="1" applyBorder="1"/>
    <xf numFmtId="0" fontId="2" fillId="2" borderId="0" xfId="0" applyFont="1" applyFill="1" applyAlignment="1">
      <alignment horizontal="right"/>
    </xf>
    <xf numFmtId="0" fontId="4" fillId="14" borderId="0" xfId="0" applyFont="1" applyFill="1"/>
    <xf numFmtId="0" fontId="9" fillId="15" borderId="1" xfId="0" applyFont="1" applyFill="1" applyBorder="1"/>
    <xf numFmtId="44" fontId="0" fillId="8" borderId="1" xfId="0" applyNumberFormat="1" applyFill="1" applyBorder="1"/>
    <xf numFmtId="0" fontId="9" fillId="16" borderId="1" xfId="0" applyFont="1" applyFill="1" applyBorder="1"/>
    <xf numFmtId="0" fontId="9" fillId="17" borderId="1" xfId="0" applyFont="1" applyFill="1" applyBorder="1"/>
    <xf numFmtId="0" fontId="4" fillId="2" borderId="0" xfId="0" applyFont="1" applyFill="1"/>
    <xf numFmtId="0" fontId="9" fillId="5" borderId="1" xfId="0" applyFont="1" applyFill="1" applyBorder="1"/>
    <xf numFmtId="44" fontId="9" fillId="8" borderId="1" xfId="0" applyNumberFormat="1" applyFont="1" applyFill="1" applyBorder="1"/>
    <xf numFmtId="44" fontId="9" fillId="8" borderId="1" xfId="1" applyFont="1" applyFill="1" applyBorder="1" applyAlignment="1"/>
    <xf numFmtId="0" fontId="2" fillId="18" borderId="0" xfId="0" applyFont="1" applyFill="1" applyAlignment="1">
      <alignment horizontal="right"/>
    </xf>
    <xf numFmtId="44" fontId="9" fillId="3" borderId="1" xfId="1" applyFont="1" applyFill="1" applyBorder="1" applyAlignment="1" applyProtection="1">
      <protection locked="0"/>
    </xf>
    <xf numFmtId="0" fontId="0" fillId="7" borderId="0" xfId="0" applyFill="1"/>
    <xf numFmtId="0" fontId="6" fillId="0" borderId="0" xfId="0" applyFont="1"/>
    <xf numFmtId="0" fontId="0" fillId="9" borderId="0" xfId="0" applyFill="1"/>
    <xf numFmtId="0" fontId="13" fillId="3" borderId="4" xfId="0" applyFont="1" applyFill="1" applyBorder="1"/>
    <xf numFmtId="0" fontId="14" fillId="3" borderId="0" xfId="0" applyFont="1" applyFill="1"/>
    <xf numFmtId="0" fontId="14" fillId="3" borderId="11" xfId="0" applyFont="1" applyFill="1" applyBorder="1"/>
    <xf numFmtId="0" fontId="15" fillId="3" borderId="4" xfId="0" applyFont="1" applyFill="1" applyBorder="1"/>
    <xf numFmtId="0" fontId="15" fillId="3" borderId="0" xfId="0" applyFont="1" applyFill="1"/>
    <xf numFmtId="0" fontId="15" fillId="3" borderId="11" xfId="0" applyFont="1" applyFill="1" applyBorder="1"/>
    <xf numFmtId="0" fontId="0" fillId="10" borderId="0" xfId="0" applyFill="1"/>
    <xf numFmtId="0" fontId="14" fillId="3" borderId="12" xfId="0" applyFont="1" applyFill="1" applyBorder="1"/>
    <xf numFmtId="0" fontId="14" fillId="3" borderId="13" xfId="0" applyFont="1" applyFill="1" applyBorder="1"/>
    <xf numFmtId="0" fontId="14" fillId="3" borderId="14" xfId="0" applyFont="1" applyFill="1" applyBorder="1"/>
    <xf numFmtId="0" fontId="14" fillId="3" borderId="4" xfId="0" applyFont="1" applyFill="1" applyBorder="1"/>
    <xf numFmtId="0" fontId="14" fillId="3" borderId="13" xfId="0" applyFont="1" applyFill="1" applyBorder="1" applyAlignment="1" applyProtection="1">
      <alignment horizontal="center"/>
      <protection locked="0"/>
    </xf>
    <xf numFmtId="0" fontId="14" fillId="3" borderId="13" xfId="0" applyFont="1" applyFill="1" applyBorder="1" applyAlignment="1">
      <alignment horizontal="center"/>
    </xf>
    <xf numFmtId="0" fontId="14" fillId="3" borderId="0" xfId="0" applyFont="1" applyFill="1" applyAlignment="1">
      <alignment horizontal="center"/>
    </xf>
    <xf numFmtId="8" fontId="14" fillId="3" borderId="13" xfId="0" applyNumberFormat="1" applyFont="1" applyFill="1" applyBorder="1" applyAlignment="1" applyProtection="1">
      <alignment horizontal="center"/>
      <protection locked="0"/>
    </xf>
    <xf numFmtId="0" fontId="14" fillId="3" borderId="0" xfId="0" quotePrefix="1" applyFont="1" applyFill="1" applyAlignment="1">
      <alignment horizontal="center"/>
    </xf>
    <xf numFmtId="164" fontId="14" fillId="3" borderId="13" xfId="0" applyNumberFormat="1" applyFont="1" applyFill="1" applyBorder="1" applyAlignment="1" applyProtection="1">
      <alignment horizontal="center"/>
      <protection locked="0"/>
    </xf>
    <xf numFmtId="164" fontId="14" fillId="3" borderId="13" xfId="0" applyNumberFormat="1" applyFont="1" applyFill="1" applyBorder="1" applyAlignment="1">
      <alignment horizontal="center"/>
    </xf>
    <xf numFmtId="164" fontId="14" fillId="3" borderId="14" xfId="0" applyNumberFormat="1" applyFont="1" applyFill="1" applyBorder="1" applyAlignment="1">
      <alignment horizontal="center"/>
    </xf>
    <xf numFmtId="0" fontId="14" fillId="3" borderId="7" xfId="0" applyFont="1" applyFill="1" applyBorder="1"/>
    <xf numFmtId="0" fontId="14" fillId="3" borderId="7" xfId="0" applyFont="1" applyFill="1" applyBorder="1" applyAlignment="1">
      <alignment horizontal="center" vertical="top"/>
    </xf>
    <xf numFmtId="0" fontId="0" fillId="3" borderId="0" xfId="0" applyFill="1"/>
    <xf numFmtId="0" fontId="14" fillId="3" borderId="7" xfId="0" applyFont="1" applyFill="1" applyBorder="1" applyAlignment="1">
      <alignment horizontal="center"/>
    </xf>
    <xf numFmtId="0" fontId="14" fillId="3" borderId="0" xfId="0" applyFont="1" applyFill="1" applyAlignment="1">
      <alignment horizontal="center" vertical="top"/>
    </xf>
    <xf numFmtId="0" fontId="9" fillId="3" borderId="4" xfId="0" applyFont="1" applyFill="1" applyBorder="1"/>
    <xf numFmtId="0" fontId="9" fillId="3" borderId="0" xfId="0" applyFont="1" applyFill="1"/>
    <xf numFmtId="0" fontId="9" fillId="3" borderId="0" xfId="0" applyFont="1" applyFill="1" applyAlignment="1">
      <alignment horizontal="center" vertical="top"/>
    </xf>
    <xf numFmtId="0" fontId="9" fillId="3" borderId="11" xfId="0" applyFont="1" applyFill="1" applyBorder="1"/>
    <xf numFmtId="0" fontId="2" fillId="3" borderId="15" xfId="0" applyFont="1" applyFill="1" applyBorder="1"/>
    <xf numFmtId="0" fontId="0" fillId="3" borderId="16" xfId="0" applyFill="1" applyBorder="1"/>
    <xf numFmtId="0" fontId="0" fillId="11" borderId="0" xfId="0" applyFill="1"/>
    <xf numFmtId="0" fontId="0" fillId="12" borderId="0" xfId="0" applyFill="1"/>
    <xf numFmtId="0" fontId="0" fillId="13" borderId="0" xfId="0" applyFill="1"/>
    <xf numFmtId="0" fontId="0" fillId="15" borderId="0" xfId="0" applyFill="1"/>
    <xf numFmtId="0" fontId="0" fillId="16" borderId="0" xfId="0" applyFill="1"/>
    <xf numFmtId="0" fontId="0" fillId="17" borderId="0" xfId="0" applyFill="1"/>
    <xf numFmtId="0" fontId="0" fillId="0" borderId="1" xfId="0" applyBorder="1" applyAlignment="1" applyProtection="1">
      <alignment horizontal="center"/>
      <protection locked="0"/>
    </xf>
    <xf numFmtId="0" fontId="3" fillId="3" borderId="0" xfId="0" applyFont="1" applyFill="1" applyAlignment="1">
      <alignment horizontal="center" vertical="center"/>
    </xf>
    <xf numFmtId="0" fontId="4" fillId="4" borderId="0" xfId="0" applyFont="1" applyFill="1" applyAlignment="1">
      <alignment horizontal="center"/>
    </xf>
    <xf numFmtId="0" fontId="0" fillId="0" borderId="0" xfId="0" applyAlignment="1">
      <alignment horizontal="center" vertical="top" wrapText="1"/>
    </xf>
    <xf numFmtId="0" fontId="6" fillId="2" borderId="0" xfId="0" applyFont="1" applyFill="1" applyAlignment="1">
      <alignment horizontal="center"/>
    </xf>
    <xf numFmtId="0" fontId="6" fillId="0" borderId="7" xfId="0" applyFont="1" applyBorder="1" applyAlignment="1">
      <alignment horizontal="center"/>
    </xf>
    <xf numFmtId="44" fontId="2" fillId="20" borderId="1" xfId="1" applyFont="1" applyFill="1" applyBorder="1" applyAlignment="1">
      <alignment horizontal="center"/>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44" fontId="0" fillId="0" borderId="2" xfId="1" applyFont="1" applyBorder="1" applyAlignment="1" applyProtection="1">
      <alignment horizontal="center"/>
      <protection locked="0"/>
    </xf>
    <xf numFmtId="44" fontId="0" fillId="0" borderId="6" xfId="1" applyFont="1" applyBorder="1" applyAlignment="1" applyProtection="1">
      <alignment horizontal="center"/>
      <protection locked="0"/>
    </xf>
    <xf numFmtId="44" fontId="0" fillId="0" borderId="5" xfId="1" applyFont="1" applyBorder="1" applyAlignment="1" applyProtection="1">
      <alignment horizontal="center"/>
      <protection locked="0"/>
    </xf>
    <xf numFmtId="44" fontId="11" fillId="20" borderId="1" xfId="1" applyFont="1" applyFill="1" applyBorder="1" applyAlignment="1">
      <alignment horizontal="center"/>
    </xf>
    <xf numFmtId="0" fontId="11" fillId="18" borderId="2" xfId="0" applyFont="1" applyFill="1" applyBorder="1" applyAlignment="1">
      <alignment horizontal="center"/>
    </xf>
    <xf numFmtId="0" fontId="0" fillId="18" borderId="5" xfId="0" applyFill="1" applyBorder="1" applyAlignment="1">
      <alignment horizontal="center"/>
    </xf>
    <xf numFmtId="0" fontId="0" fillId="18" borderId="6" xfId="0" applyFill="1" applyBorder="1" applyAlignment="1">
      <alignment horizontal="center"/>
    </xf>
    <xf numFmtId="0" fontId="11" fillId="18" borderId="5" xfId="0" applyFont="1" applyFill="1" applyBorder="1" applyAlignment="1">
      <alignment horizontal="center"/>
    </xf>
    <xf numFmtId="0" fontId="11" fillId="18" borderId="6" xfId="0" applyFont="1" applyFill="1" applyBorder="1" applyAlignment="1">
      <alignment horizontal="center"/>
    </xf>
    <xf numFmtId="44" fontId="11" fillId="18" borderId="2" xfId="1" applyFont="1" applyFill="1" applyBorder="1" applyAlignment="1">
      <alignment horizontal="center"/>
    </xf>
    <xf numFmtId="44" fontId="11" fillId="18" borderId="6" xfId="1" applyFont="1" applyFill="1" applyBorder="1" applyAlignment="1">
      <alignment horizontal="center"/>
    </xf>
    <xf numFmtId="2" fontId="11" fillId="18" borderId="2" xfId="1" applyNumberFormat="1" applyFont="1" applyFill="1" applyBorder="1" applyAlignment="1">
      <alignment horizontal="center"/>
    </xf>
    <xf numFmtId="2" fontId="11" fillId="18" borderId="6" xfId="1" applyNumberFormat="1" applyFont="1" applyFill="1" applyBorder="1" applyAlignment="1">
      <alignment horizontal="center"/>
    </xf>
    <xf numFmtId="0" fontId="4" fillId="13" borderId="0" xfId="0" applyFont="1" applyFill="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44" fontId="2" fillId="8" borderId="2" xfId="1" applyFont="1" applyFill="1" applyBorder="1" applyAlignment="1">
      <alignment horizontal="center"/>
    </xf>
    <xf numFmtId="44" fontId="2" fillId="8" borderId="6" xfId="1" applyFont="1" applyFill="1" applyBorder="1" applyAlignment="1">
      <alignment horizontal="center"/>
    </xf>
    <xf numFmtId="0" fontId="4" fillId="12" borderId="0" xfId="0" applyFont="1" applyFill="1" applyAlignment="1">
      <alignment horizontal="center"/>
    </xf>
    <xf numFmtId="44" fontId="0" fillId="8" borderId="2" xfId="1" applyFont="1" applyFill="1" applyBorder="1" applyAlignment="1">
      <alignment horizontal="center"/>
    </xf>
    <xf numFmtId="44" fontId="0" fillId="8" borderId="6" xfId="1" applyFont="1" applyFill="1" applyBorder="1" applyAlignment="1">
      <alignment horizontal="center"/>
    </xf>
    <xf numFmtId="0" fontId="4" fillId="11" borderId="0" xfId="0" applyFont="1" applyFill="1" applyAlignment="1">
      <alignment horizontal="center"/>
    </xf>
    <xf numFmtId="164" fontId="2" fillId="3" borderId="16" xfId="0" applyNumberFormat="1" applyFont="1" applyFill="1" applyBorder="1" applyAlignment="1">
      <alignment horizontal="center"/>
    </xf>
    <xf numFmtId="164" fontId="2" fillId="3" borderId="17" xfId="0" applyNumberFormat="1" applyFont="1" applyFill="1" applyBorder="1" applyAlignment="1">
      <alignment horizontal="center"/>
    </xf>
    <xf numFmtId="44" fontId="11" fillId="18" borderId="5" xfId="1" applyFont="1" applyFill="1" applyBorder="1" applyAlignment="1">
      <alignment horizontal="center"/>
    </xf>
    <xf numFmtId="0" fontId="12" fillId="3" borderId="8"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4" fillId="10" borderId="0" xfId="0" applyFont="1" applyFill="1" applyAlignment="1">
      <alignment horizontal="center"/>
    </xf>
    <xf numFmtId="0" fontId="4" fillId="9" borderId="0" xfId="0" applyFont="1" applyFill="1" applyAlignment="1">
      <alignment horizontal="center"/>
    </xf>
    <xf numFmtId="0" fontId="10" fillId="19" borderId="4" xfId="0" applyFont="1" applyFill="1" applyBorder="1" applyAlignment="1">
      <alignment horizontal="center" vertical="center"/>
    </xf>
    <xf numFmtId="0" fontId="10" fillId="19" borderId="0" xfId="0" applyFont="1" applyFill="1" applyAlignment="1">
      <alignment horizontal="center" vertical="center"/>
    </xf>
    <xf numFmtId="0" fontId="4" fillId="7" borderId="0" xfId="0" applyFont="1" applyFill="1" applyAlignment="1">
      <alignment horizontal="center"/>
    </xf>
    <xf numFmtId="44" fontId="11" fillId="8" borderId="2" xfId="1" applyFont="1" applyFill="1" applyBorder="1" applyAlignment="1">
      <alignment horizontal="center"/>
    </xf>
    <xf numFmtId="44" fontId="11" fillId="8" borderId="6" xfId="1" applyFont="1" applyFill="1" applyBorder="1" applyAlignment="1">
      <alignment horizontal="center"/>
    </xf>
    <xf numFmtId="0" fontId="4" fillId="17" borderId="0" xfId="0" applyFont="1" applyFill="1" applyAlignment="1">
      <alignment horizontal="center"/>
    </xf>
    <xf numFmtId="0" fontId="4" fillId="16" borderId="0" xfId="0" applyFont="1" applyFill="1" applyAlignment="1">
      <alignment horizontal="center"/>
    </xf>
    <xf numFmtId="0" fontId="10" fillId="21" borderId="4" xfId="0" applyFont="1" applyFill="1" applyBorder="1" applyAlignment="1">
      <alignment horizontal="center" vertical="center"/>
    </xf>
    <xf numFmtId="0" fontId="10" fillId="21" borderId="0" xfId="0" applyFont="1" applyFill="1" applyAlignment="1">
      <alignment horizontal="center" vertical="center"/>
    </xf>
    <xf numFmtId="0" fontId="4" fillId="15"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137597</xdr:rowOff>
    </xdr:from>
    <xdr:to>
      <xdr:col>1</xdr:col>
      <xdr:colOff>400050</xdr:colOff>
      <xdr:row>6</xdr:row>
      <xdr:rowOff>11076</xdr:rowOff>
    </xdr:to>
    <xdr:pic>
      <xdr:nvPicPr>
        <xdr:cNvPr id="2" name="Picture 1">
          <a:extLst>
            <a:ext uri="{FF2B5EF4-FFF2-40B4-BE49-F238E27FC236}">
              <a16:creationId xmlns:a16="http://schemas.microsoft.com/office/drawing/2014/main" id="{EC430067-DF4F-415A-8E0F-837B3027A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137597"/>
          <a:ext cx="933450" cy="106410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D490-0279-453D-BAA5-34D4FEA0060A}">
  <sheetPr>
    <tabColor rgb="FFFFC000"/>
  </sheetPr>
  <dimension ref="A1:O30"/>
  <sheetViews>
    <sheetView tabSelected="1" workbookViewId="0">
      <selection activeCell="I24" sqref="I24"/>
    </sheetView>
  </sheetViews>
  <sheetFormatPr defaultRowHeight="15" x14ac:dyDescent="0.25"/>
  <cols>
    <col min="3" max="3" width="16.140625" customWidth="1"/>
    <col min="4" max="4" width="25.140625" customWidth="1"/>
    <col min="5" max="5" width="12.5703125" bestFit="1" customWidth="1"/>
    <col min="8" max="8" width="9.28515625" customWidth="1"/>
  </cols>
  <sheetData>
    <row r="1" spans="1:15" ht="15" customHeight="1" x14ac:dyDescent="0.25">
      <c r="A1" s="1"/>
      <c r="B1" s="1"/>
      <c r="C1" s="1"/>
      <c r="D1" s="1"/>
      <c r="E1" s="1"/>
      <c r="F1" s="1"/>
      <c r="G1" s="1"/>
      <c r="H1" s="1"/>
    </row>
    <row r="2" spans="1:15" ht="15" customHeight="1" x14ac:dyDescent="0.25">
      <c r="A2" s="1"/>
      <c r="B2" s="1"/>
      <c r="C2" s="69" t="s">
        <v>0</v>
      </c>
      <c r="D2" s="69"/>
      <c r="E2" s="69"/>
      <c r="F2" s="69"/>
      <c r="G2" s="69"/>
      <c r="H2" s="1"/>
    </row>
    <row r="3" spans="1:15" ht="15" customHeight="1" x14ac:dyDescent="0.25">
      <c r="A3" s="1"/>
      <c r="B3" s="1"/>
      <c r="C3" s="69"/>
      <c r="D3" s="69"/>
      <c r="E3" s="69"/>
      <c r="F3" s="69"/>
      <c r="G3" s="69"/>
      <c r="H3" s="1"/>
    </row>
    <row r="4" spans="1:15" ht="18.75" x14ac:dyDescent="0.3">
      <c r="A4" s="1"/>
      <c r="B4" s="1"/>
      <c r="C4" s="1"/>
      <c r="D4" s="1"/>
      <c r="E4" s="1"/>
      <c r="F4" s="1"/>
      <c r="G4" s="1"/>
      <c r="H4" s="1"/>
      <c r="K4" s="70" t="s">
        <v>1</v>
      </c>
      <c r="L4" s="70"/>
      <c r="M4" s="70"/>
      <c r="N4" s="70"/>
      <c r="O4" s="70"/>
    </row>
    <row r="5" spans="1:15" ht="15" customHeight="1" x14ac:dyDescent="0.25">
      <c r="A5" s="1"/>
      <c r="B5" s="1"/>
      <c r="C5" s="2" t="s">
        <v>2</v>
      </c>
      <c r="D5" s="3"/>
      <c r="E5" s="4" t="s">
        <v>3</v>
      </c>
      <c r="F5" s="68"/>
      <c r="G5" s="68"/>
      <c r="H5" s="1"/>
      <c r="K5" s="71" t="s">
        <v>4</v>
      </c>
      <c r="L5" s="71"/>
      <c r="M5" s="71"/>
      <c r="N5" s="71"/>
      <c r="O5" s="71"/>
    </row>
    <row r="6" spans="1:15" x14ac:dyDescent="0.25">
      <c r="A6" s="1"/>
      <c r="B6" s="1"/>
      <c r="C6" s="2" t="s">
        <v>5</v>
      </c>
      <c r="D6" s="5"/>
      <c r="E6" s="4" t="s">
        <v>6</v>
      </c>
      <c r="F6" s="68"/>
      <c r="G6" s="68"/>
      <c r="H6" s="1"/>
      <c r="K6" s="71"/>
      <c r="L6" s="71"/>
      <c r="M6" s="71"/>
      <c r="N6" s="71"/>
      <c r="O6" s="71"/>
    </row>
    <row r="7" spans="1:15" x14ac:dyDescent="0.25">
      <c r="A7" s="1"/>
      <c r="B7" s="1"/>
      <c r="C7" s="2" t="s">
        <v>7</v>
      </c>
      <c r="D7" s="6"/>
      <c r="E7" s="4" t="s">
        <v>8</v>
      </c>
      <c r="F7" s="68"/>
      <c r="G7" s="68"/>
      <c r="H7" s="1"/>
      <c r="K7" s="71"/>
      <c r="L7" s="71"/>
      <c r="M7" s="71"/>
      <c r="N7" s="71"/>
      <c r="O7" s="71"/>
    </row>
    <row r="8" spans="1:15" x14ac:dyDescent="0.25">
      <c r="A8" s="1"/>
      <c r="B8" s="1"/>
      <c r="C8" s="1"/>
      <c r="D8" s="1"/>
      <c r="E8" s="1"/>
      <c r="F8" s="1"/>
      <c r="G8" s="1"/>
      <c r="H8" s="1"/>
      <c r="K8" s="71"/>
      <c r="L8" s="71"/>
      <c r="M8" s="71"/>
      <c r="N8" s="71"/>
      <c r="O8" s="71"/>
    </row>
    <row r="9" spans="1:15" ht="15.75" customHeight="1" x14ac:dyDescent="0.25">
      <c r="A9" s="1"/>
      <c r="B9" s="1"/>
      <c r="C9" s="72" t="s">
        <v>9</v>
      </c>
      <c r="D9" s="72"/>
      <c r="E9" s="72"/>
      <c r="F9" s="72"/>
      <c r="G9" s="72"/>
      <c r="H9" s="1"/>
      <c r="K9" s="71"/>
      <c r="L9" s="71"/>
      <c r="M9" s="71"/>
      <c r="N9" s="71"/>
      <c r="O9" s="71"/>
    </row>
    <row r="10" spans="1:15" ht="15.75" customHeight="1" x14ac:dyDescent="0.25">
      <c r="A10" s="1"/>
      <c r="B10" s="1"/>
      <c r="C10" s="7"/>
      <c r="D10" s="7"/>
      <c r="E10" s="7"/>
      <c r="F10" s="7"/>
      <c r="G10" s="7"/>
      <c r="H10" s="1"/>
      <c r="K10" s="71"/>
      <c r="L10" s="71"/>
      <c r="M10" s="71"/>
      <c r="N10" s="71"/>
      <c r="O10" s="71"/>
    </row>
    <row r="11" spans="1:15" ht="18.75" x14ac:dyDescent="0.3">
      <c r="A11" s="1"/>
      <c r="B11" s="1"/>
      <c r="C11" s="8" t="s">
        <v>10</v>
      </c>
      <c r="D11" s="1"/>
      <c r="E11" s="1"/>
      <c r="F11" s="1"/>
      <c r="G11" s="1"/>
      <c r="H11" s="1"/>
    </row>
    <row r="12" spans="1:15" x14ac:dyDescent="0.25">
      <c r="A12" s="1"/>
      <c r="B12" s="1"/>
      <c r="C12" s="1"/>
      <c r="D12" s="9" t="s">
        <v>11</v>
      </c>
      <c r="E12" s="10">
        <f>Expenses!M10</f>
        <v>0</v>
      </c>
      <c r="F12" s="1"/>
      <c r="G12" s="1"/>
      <c r="H12" s="1"/>
      <c r="K12" s="11">
        <v>1</v>
      </c>
      <c r="L12" s="68"/>
      <c r="M12" s="68"/>
      <c r="N12" s="68"/>
      <c r="O12" s="68"/>
    </row>
    <row r="13" spans="1:15" x14ac:dyDescent="0.25">
      <c r="A13" s="1"/>
      <c r="B13" s="1"/>
      <c r="C13" s="1"/>
      <c r="D13" s="12" t="s">
        <v>12</v>
      </c>
      <c r="E13" s="10">
        <f>Expenses!M24</f>
        <v>0</v>
      </c>
      <c r="F13" s="1"/>
      <c r="G13" s="1"/>
      <c r="H13" s="1"/>
      <c r="K13" s="11">
        <v>2</v>
      </c>
      <c r="L13" s="68"/>
      <c r="M13" s="68"/>
      <c r="N13" s="68"/>
      <c r="O13" s="68"/>
    </row>
    <row r="14" spans="1:15" x14ac:dyDescent="0.25">
      <c r="A14" s="1"/>
      <c r="B14" s="1"/>
      <c r="C14" s="1"/>
      <c r="D14" s="13" t="s">
        <v>13</v>
      </c>
      <c r="E14" s="10">
        <f>Expenses!M41</f>
        <v>0</v>
      </c>
      <c r="F14" s="1"/>
      <c r="G14" s="1"/>
      <c r="H14" s="1"/>
      <c r="K14" s="11">
        <v>3</v>
      </c>
      <c r="L14" s="68"/>
      <c r="M14" s="68"/>
      <c r="N14" s="68"/>
      <c r="O14" s="68"/>
    </row>
    <row r="15" spans="1:15" x14ac:dyDescent="0.25">
      <c r="A15" s="1"/>
      <c r="B15" s="1"/>
      <c r="C15" s="1"/>
      <c r="D15" s="14" t="s">
        <v>14</v>
      </c>
      <c r="E15" s="10">
        <f>Expenses!M55</f>
        <v>0</v>
      </c>
      <c r="F15" s="1"/>
      <c r="G15" s="1"/>
      <c r="H15" s="1"/>
      <c r="K15" s="11">
        <v>4</v>
      </c>
      <c r="L15" s="68"/>
      <c r="M15" s="68"/>
      <c r="N15" s="68"/>
      <c r="O15" s="68"/>
    </row>
    <row r="16" spans="1:15" x14ac:dyDescent="0.25">
      <c r="A16" s="1"/>
      <c r="B16" s="1"/>
      <c r="C16" s="1"/>
      <c r="D16" s="15" t="s">
        <v>15</v>
      </c>
      <c r="E16" s="10">
        <f>Expenses!M66</f>
        <v>0</v>
      </c>
      <c r="F16" s="1"/>
      <c r="G16" s="1"/>
      <c r="H16" s="1"/>
      <c r="K16" s="11">
        <v>5</v>
      </c>
      <c r="L16" s="68"/>
      <c r="M16" s="68"/>
      <c r="N16" s="68"/>
      <c r="O16" s="68"/>
    </row>
    <row r="17" spans="1:8" x14ac:dyDescent="0.25">
      <c r="A17" s="1"/>
      <c r="B17" s="1"/>
      <c r="C17" s="1"/>
      <c r="D17" s="16" t="s">
        <v>16</v>
      </c>
      <c r="E17" s="10">
        <f>Expenses!M77</f>
        <v>0</v>
      </c>
      <c r="F17" s="1"/>
      <c r="G17" s="1"/>
      <c r="H17" s="1"/>
    </row>
    <row r="18" spans="1:8" x14ac:dyDescent="0.25">
      <c r="A18" s="1"/>
      <c r="B18" s="1"/>
      <c r="C18" s="1"/>
      <c r="D18" s="17" t="s">
        <v>17</v>
      </c>
      <c r="E18" s="10">
        <f>SUM(E12:E17)</f>
        <v>0</v>
      </c>
      <c r="F18" s="1"/>
      <c r="G18" s="1"/>
      <c r="H18" s="1"/>
    </row>
    <row r="19" spans="1:8" ht="18.75" x14ac:dyDescent="0.3">
      <c r="A19" s="1"/>
      <c r="B19" s="1"/>
      <c r="C19" s="18" t="s">
        <v>18</v>
      </c>
      <c r="D19" s="1"/>
      <c r="E19" s="1"/>
      <c r="F19" s="1"/>
      <c r="G19" s="1"/>
      <c r="H19" s="1"/>
    </row>
    <row r="20" spans="1:8" x14ac:dyDescent="0.25">
      <c r="A20" s="1"/>
      <c r="B20" s="1"/>
      <c r="C20" s="1"/>
      <c r="D20" s="19" t="s">
        <v>19</v>
      </c>
      <c r="E20" s="20">
        <f>Income!K10</f>
        <v>0</v>
      </c>
      <c r="F20" s="1"/>
      <c r="G20" s="1"/>
      <c r="H20" s="1"/>
    </row>
    <row r="21" spans="1:8" x14ac:dyDescent="0.25">
      <c r="A21" s="1"/>
      <c r="B21" s="1"/>
      <c r="C21" s="1"/>
      <c r="D21" s="21" t="s">
        <v>20</v>
      </c>
      <c r="E21" s="20">
        <f>Income!K24</f>
        <v>0</v>
      </c>
      <c r="F21" s="1"/>
      <c r="G21" s="1"/>
      <c r="H21" s="1"/>
    </row>
    <row r="22" spans="1:8" x14ac:dyDescent="0.25">
      <c r="A22" s="1"/>
      <c r="B22" s="1"/>
      <c r="C22" s="1"/>
      <c r="D22" s="22" t="s">
        <v>21</v>
      </c>
      <c r="E22" s="20">
        <f>Income!K37</f>
        <v>0</v>
      </c>
      <c r="F22" s="1"/>
      <c r="G22" s="1"/>
      <c r="H22" s="1"/>
    </row>
    <row r="23" spans="1:8" x14ac:dyDescent="0.25">
      <c r="A23" s="1"/>
      <c r="B23" s="1"/>
      <c r="C23" s="1"/>
      <c r="D23" s="17" t="s">
        <v>22</v>
      </c>
      <c r="E23" s="20">
        <f>SUM(E20:E22)</f>
        <v>0</v>
      </c>
      <c r="F23" s="1"/>
      <c r="G23" s="1"/>
      <c r="H23" s="1"/>
    </row>
    <row r="24" spans="1:8" x14ac:dyDescent="0.25">
      <c r="A24" s="1"/>
      <c r="B24" s="1"/>
      <c r="C24" s="1"/>
      <c r="D24" s="1"/>
      <c r="E24" s="1"/>
      <c r="F24" s="1"/>
      <c r="G24" s="1"/>
      <c r="H24" s="1"/>
    </row>
    <row r="25" spans="1:8" ht="18.75" x14ac:dyDescent="0.3">
      <c r="A25" s="1"/>
      <c r="B25" s="1"/>
      <c r="C25" s="23" t="s">
        <v>23</v>
      </c>
      <c r="D25" s="1"/>
      <c r="E25" s="1"/>
      <c r="F25" s="1"/>
      <c r="G25" s="1"/>
      <c r="H25" s="1"/>
    </row>
    <row r="26" spans="1:8" x14ac:dyDescent="0.25">
      <c r="A26" s="1"/>
      <c r="B26" s="1"/>
      <c r="C26" s="1"/>
      <c r="D26" s="24" t="s">
        <v>17</v>
      </c>
      <c r="E26" s="25">
        <f>E18</f>
        <v>0</v>
      </c>
      <c r="F26" s="1"/>
      <c r="G26" s="1"/>
      <c r="H26" s="1"/>
    </row>
    <row r="27" spans="1:8" x14ac:dyDescent="0.25">
      <c r="A27" s="1"/>
      <c r="B27" s="1"/>
      <c r="C27" s="1"/>
      <c r="D27" s="24" t="s">
        <v>24</v>
      </c>
      <c r="E27" s="26">
        <f>E23</f>
        <v>0</v>
      </c>
      <c r="F27" s="1"/>
      <c r="G27" s="1"/>
      <c r="H27" s="1"/>
    </row>
    <row r="28" spans="1:8" x14ac:dyDescent="0.25">
      <c r="A28" s="1"/>
      <c r="B28" s="1"/>
      <c r="C28" s="1"/>
      <c r="D28" s="24" t="s">
        <v>25</v>
      </c>
      <c r="E28" s="26">
        <f>E26-E27</f>
        <v>0</v>
      </c>
      <c r="F28" s="1"/>
      <c r="G28" s="1"/>
      <c r="H28" s="1"/>
    </row>
    <row r="29" spans="1:8" x14ac:dyDescent="0.25">
      <c r="A29" s="1"/>
      <c r="B29" s="1"/>
      <c r="C29" s="1"/>
      <c r="D29" s="27" t="s">
        <v>26</v>
      </c>
      <c r="E29" s="28"/>
      <c r="F29" s="1"/>
      <c r="G29" s="1"/>
      <c r="H29" s="1"/>
    </row>
    <row r="30" spans="1:8" x14ac:dyDescent="0.25">
      <c r="A30" s="1"/>
      <c r="B30" s="1"/>
      <c r="C30" s="1"/>
      <c r="D30" s="1"/>
      <c r="E30" s="1"/>
      <c r="F30" s="1"/>
      <c r="G30" s="1"/>
      <c r="H30" s="1"/>
    </row>
  </sheetData>
  <protectedRanges>
    <protectedRange algorithmName="SHA-512" hashValue="qV5p/SLJuFAzTxRQSADA1rdRVjiOcokxkJ14JsqKRTdgbvd6txHwvt8JaB58pTuTm0byANut1GJwUBtsFLkyzQ==" saltValue="EOLbLioKv4+aX0BR8uwscg==" spinCount="100000" sqref="A8:H28" name="Budget Summary"/>
  </protectedRanges>
  <mergeCells count="12">
    <mergeCell ref="L12:O12"/>
    <mergeCell ref="L13:O13"/>
    <mergeCell ref="L14:O14"/>
    <mergeCell ref="L15:O15"/>
    <mergeCell ref="L16:O16"/>
    <mergeCell ref="C2:G3"/>
    <mergeCell ref="K4:O4"/>
    <mergeCell ref="F5:G5"/>
    <mergeCell ref="K5:O10"/>
    <mergeCell ref="F6:G6"/>
    <mergeCell ref="F7:G7"/>
    <mergeCell ref="C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BED1-5FE9-4D51-B252-B7D1C57CB2C0}">
  <sheetPr>
    <tabColor rgb="FFFF0000"/>
  </sheetPr>
  <dimension ref="A1:AM77"/>
  <sheetViews>
    <sheetView workbookViewId="0">
      <selection activeCell="G13" sqref="G13"/>
    </sheetView>
  </sheetViews>
  <sheetFormatPr defaultRowHeight="15" x14ac:dyDescent="0.25"/>
  <cols>
    <col min="3" max="3" width="12.5703125" customWidth="1"/>
    <col min="6" max="6" width="14.28515625" customWidth="1"/>
    <col min="8" max="8" width="15.5703125" customWidth="1"/>
    <col min="10" max="10" width="12.140625" customWidth="1"/>
    <col min="16" max="30" width="3.7109375" customWidth="1"/>
    <col min="31" max="31" width="5.7109375" customWidth="1"/>
    <col min="32" max="36" width="3.7109375" customWidth="1"/>
    <col min="37" max="37" width="5.42578125" customWidth="1"/>
    <col min="38" max="39" width="3.7109375" customWidth="1"/>
  </cols>
  <sheetData>
    <row r="1" spans="1:14" ht="26.25" customHeight="1" x14ac:dyDescent="0.25">
      <c r="A1" s="109" t="s">
        <v>10</v>
      </c>
      <c r="B1" s="110"/>
      <c r="C1" s="110"/>
      <c r="D1" s="110"/>
      <c r="E1" s="110"/>
      <c r="F1" s="110"/>
      <c r="G1" s="110"/>
      <c r="H1" s="110"/>
      <c r="I1" s="110"/>
      <c r="J1" s="110"/>
      <c r="K1" s="110"/>
      <c r="L1" s="110"/>
      <c r="M1" s="110"/>
      <c r="N1" s="110"/>
    </row>
    <row r="2" spans="1:14" x14ac:dyDescent="0.25">
      <c r="A2" s="109"/>
      <c r="B2" s="110"/>
      <c r="C2" s="110"/>
      <c r="D2" s="110"/>
      <c r="E2" s="110"/>
      <c r="F2" s="110"/>
      <c r="G2" s="110"/>
      <c r="H2" s="110"/>
      <c r="I2" s="110"/>
      <c r="J2" s="110"/>
      <c r="K2" s="110"/>
      <c r="L2" s="110"/>
      <c r="M2" s="110"/>
      <c r="N2" s="110"/>
    </row>
    <row r="3" spans="1:14" ht="18.75" x14ac:dyDescent="0.3">
      <c r="A3" s="111" t="s">
        <v>27</v>
      </c>
      <c r="B3" s="111"/>
      <c r="C3" s="111"/>
      <c r="D3" s="29"/>
      <c r="E3" s="29"/>
      <c r="F3" s="29"/>
      <c r="G3" s="29"/>
      <c r="H3" s="29"/>
      <c r="I3" s="29"/>
      <c r="J3" s="29"/>
      <c r="K3" s="29"/>
      <c r="L3" s="29"/>
      <c r="M3" s="29"/>
      <c r="N3" s="29"/>
    </row>
    <row r="4" spans="1:14" s="30" customFormat="1" x14ac:dyDescent="0.25">
      <c r="A4" s="92" t="s">
        <v>28</v>
      </c>
      <c r="B4" s="93"/>
      <c r="C4" s="94"/>
      <c r="D4" s="92" t="s">
        <v>29</v>
      </c>
      <c r="E4" s="93"/>
      <c r="F4" s="94"/>
      <c r="G4" s="92" t="s">
        <v>30</v>
      </c>
      <c r="H4" s="94"/>
      <c r="I4" s="92" t="s">
        <v>31</v>
      </c>
      <c r="J4" s="94"/>
      <c r="K4" s="92" t="s">
        <v>32</v>
      </c>
      <c r="L4" s="94"/>
      <c r="M4" s="92" t="s">
        <v>33</v>
      </c>
      <c r="N4" s="94"/>
    </row>
    <row r="5" spans="1:14" x14ac:dyDescent="0.25">
      <c r="A5" s="82" t="s">
        <v>34</v>
      </c>
      <c r="B5" s="83"/>
      <c r="C5" s="84"/>
      <c r="D5" s="82" t="s">
        <v>100</v>
      </c>
      <c r="E5" s="85"/>
      <c r="F5" s="86"/>
      <c r="G5" s="87">
        <v>0</v>
      </c>
      <c r="H5" s="88"/>
      <c r="I5" s="87">
        <v>100</v>
      </c>
      <c r="J5" s="88"/>
      <c r="K5" s="89">
        <v>1</v>
      </c>
      <c r="L5" s="90"/>
      <c r="M5" s="87">
        <f>G5+I5*K5</f>
        <v>100</v>
      </c>
      <c r="N5" s="88"/>
    </row>
    <row r="6" spans="1:14" x14ac:dyDescent="0.25">
      <c r="A6" s="75"/>
      <c r="B6" s="76"/>
      <c r="C6" s="77"/>
      <c r="D6" s="75"/>
      <c r="E6" s="76"/>
      <c r="F6" s="77"/>
      <c r="G6" s="78"/>
      <c r="H6" s="79"/>
      <c r="I6" s="78"/>
      <c r="J6" s="79"/>
      <c r="K6" s="78"/>
      <c r="L6" s="80"/>
      <c r="M6" s="81">
        <f>G6+I6*K6</f>
        <v>0</v>
      </c>
      <c r="N6" s="81"/>
    </row>
    <row r="7" spans="1:14" x14ac:dyDescent="0.25">
      <c r="A7" s="75"/>
      <c r="B7" s="76"/>
      <c r="C7" s="77"/>
      <c r="D7" s="75"/>
      <c r="E7" s="76"/>
      <c r="F7" s="77"/>
      <c r="G7" s="78"/>
      <c r="H7" s="79"/>
      <c r="I7" s="78"/>
      <c r="J7" s="79"/>
      <c r="K7" s="78"/>
      <c r="L7" s="80"/>
      <c r="M7" s="81">
        <f t="shared" ref="M7:M9" si="0">G7+I7*K7</f>
        <v>0</v>
      </c>
      <c r="N7" s="81"/>
    </row>
    <row r="8" spans="1:14" x14ac:dyDescent="0.25">
      <c r="A8" s="75"/>
      <c r="B8" s="76"/>
      <c r="C8" s="77"/>
      <c r="D8" s="75"/>
      <c r="E8" s="76"/>
      <c r="F8" s="77"/>
      <c r="G8" s="78"/>
      <c r="H8" s="79"/>
      <c r="I8" s="78"/>
      <c r="J8" s="79"/>
      <c r="K8" s="78"/>
      <c r="L8" s="80"/>
      <c r="M8" s="81">
        <f t="shared" si="0"/>
        <v>0</v>
      </c>
      <c r="N8" s="81"/>
    </row>
    <row r="9" spans="1:14" x14ac:dyDescent="0.25">
      <c r="A9" s="75"/>
      <c r="B9" s="76"/>
      <c r="C9" s="77"/>
      <c r="D9" s="75"/>
      <c r="E9" s="76"/>
      <c r="F9" s="77"/>
      <c r="G9" s="78"/>
      <c r="H9" s="79"/>
      <c r="I9" s="78"/>
      <c r="J9" s="79"/>
      <c r="K9" s="78"/>
      <c r="L9" s="80"/>
      <c r="M9" s="81">
        <f t="shared" si="0"/>
        <v>0</v>
      </c>
      <c r="N9" s="81"/>
    </row>
    <row r="10" spans="1:14" x14ac:dyDescent="0.25">
      <c r="K10" s="73" t="s">
        <v>33</v>
      </c>
      <c r="L10" s="73"/>
      <c r="M10" s="74">
        <f>SUM(M6:N9)</f>
        <v>0</v>
      </c>
      <c r="N10" s="74"/>
    </row>
    <row r="14" spans="1:14" ht="18.75" x14ac:dyDescent="0.3">
      <c r="A14" s="108" t="s">
        <v>35</v>
      </c>
      <c r="B14" s="108"/>
      <c r="C14" s="108"/>
      <c r="D14" s="31"/>
      <c r="E14" s="31"/>
      <c r="F14" s="31"/>
      <c r="G14" s="31"/>
      <c r="H14" s="31"/>
      <c r="I14" s="31"/>
      <c r="J14" s="31"/>
      <c r="K14" s="31"/>
      <c r="L14" s="31"/>
      <c r="M14" s="31"/>
      <c r="N14" s="31"/>
    </row>
    <row r="15" spans="1:14" s="30" customFormat="1" x14ac:dyDescent="0.25">
      <c r="A15" s="92" t="s">
        <v>36</v>
      </c>
      <c r="B15" s="93"/>
      <c r="C15" s="94"/>
      <c r="D15" s="92" t="s">
        <v>37</v>
      </c>
      <c r="E15" s="93"/>
      <c r="F15" s="94"/>
      <c r="G15" s="92" t="s">
        <v>38</v>
      </c>
      <c r="H15" s="94"/>
      <c r="I15" s="92" t="s">
        <v>39</v>
      </c>
      <c r="J15" s="94"/>
      <c r="K15" s="92" t="s">
        <v>40</v>
      </c>
      <c r="L15" s="94"/>
      <c r="M15" s="92" t="s">
        <v>33</v>
      </c>
      <c r="N15" s="94"/>
    </row>
    <row r="16" spans="1:14" x14ac:dyDescent="0.25">
      <c r="A16" s="82" t="s">
        <v>41</v>
      </c>
      <c r="B16" s="83"/>
      <c r="C16" s="84"/>
      <c r="D16" s="82" t="s">
        <v>42</v>
      </c>
      <c r="E16" s="85"/>
      <c r="F16" s="86"/>
      <c r="G16" s="87">
        <v>100</v>
      </c>
      <c r="H16" s="88"/>
      <c r="I16" s="87">
        <v>200</v>
      </c>
      <c r="J16" s="88"/>
      <c r="K16" s="89">
        <v>3</v>
      </c>
      <c r="L16" s="90"/>
      <c r="M16" s="87">
        <f>(G16+I16)*K16</f>
        <v>900</v>
      </c>
      <c r="N16" s="88"/>
    </row>
    <row r="17" spans="1:39" x14ac:dyDescent="0.25">
      <c r="A17" s="75"/>
      <c r="B17" s="76"/>
      <c r="C17" s="77"/>
      <c r="D17" s="75"/>
      <c r="E17" s="76"/>
      <c r="F17" s="77"/>
      <c r="G17" s="78"/>
      <c r="H17" s="79"/>
      <c r="I17" s="78"/>
      <c r="J17" s="79"/>
      <c r="K17" s="78"/>
      <c r="L17" s="80"/>
      <c r="M17" s="98">
        <f t="shared" ref="M17:M23" si="1">(G17+I17)*K17</f>
        <v>0</v>
      </c>
      <c r="N17" s="99"/>
    </row>
    <row r="18" spans="1:39" x14ac:dyDescent="0.25">
      <c r="A18" s="75"/>
      <c r="B18" s="76"/>
      <c r="C18" s="77"/>
      <c r="D18" s="75"/>
      <c r="E18" s="76"/>
      <c r="F18" s="77"/>
      <c r="G18" s="78"/>
      <c r="H18" s="79"/>
      <c r="I18" s="78"/>
      <c r="J18" s="79"/>
      <c r="K18" s="78"/>
      <c r="L18" s="80"/>
      <c r="M18" s="98">
        <f t="shared" si="1"/>
        <v>0</v>
      </c>
      <c r="N18" s="99"/>
    </row>
    <row r="19" spans="1:39" x14ac:dyDescent="0.25">
      <c r="A19" s="75"/>
      <c r="B19" s="76"/>
      <c r="C19" s="77"/>
      <c r="D19" s="75"/>
      <c r="E19" s="76"/>
      <c r="F19" s="77"/>
      <c r="G19" s="78"/>
      <c r="H19" s="79"/>
      <c r="I19" s="78"/>
      <c r="J19" s="79"/>
      <c r="K19" s="78"/>
      <c r="L19" s="80"/>
      <c r="M19" s="98">
        <f t="shared" si="1"/>
        <v>0</v>
      </c>
      <c r="N19" s="99"/>
    </row>
    <row r="20" spans="1:39" x14ac:dyDescent="0.25">
      <c r="A20" s="75"/>
      <c r="B20" s="76"/>
      <c r="C20" s="77"/>
      <c r="D20" s="75"/>
      <c r="E20" s="76"/>
      <c r="F20" s="77"/>
      <c r="G20" s="78"/>
      <c r="H20" s="79"/>
      <c r="I20" s="78"/>
      <c r="J20" s="79"/>
      <c r="K20" s="78"/>
      <c r="L20" s="80"/>
      <c r="M20" s="98">
        <f t="shared" si="1"/>
        <v>0</v>
      </c>
      <c r="N20" s="99"/>
    </row>
    <row r="21" spans="1:39" x14ac:dyDescent="0.25">
      <c r="A21" s="75"/>
      <c r="B21" s="76"/>
      <c r="C21" s="77"/>
      <c r="D21" s="75"/>
      <c r="E21" s="76"/>
      <c r="F21" s="77"/>
      <c r="G21" s="78"/>
      <c r="H21" s="79"/>
      <c r="I21" s="78"/>
      <c r="J21" s="79"/>
      <c r="K21" s="78"/>
      <c r="L21" s="80"/>
      <c r="M21" s="98">
        <f t="shared" si="1"/>
        <v>0</v>
      </c>
      <c r="N21" s="99"/>
    </row>
    <row r="22" spans="1:39" x14ac:dyDescent="0.25">
      <c r="A22" s="75"/>
      <c r="B22" s="76"/>
      <c r="C22" s="77"/>
      <c r="D22" s="75"/>
      <c r="E22" s="76"/>
      <c r="F22" s="77"/>
      <c r="G22" s="78"/>
      <c r="H22" s="79"/>
      <c r="I22" s="78"/>
      <c r="J22" s="79"/>
      <c r="K22" s="78"/>
      <c r="L22" s="80"/>
      <c r="M22" s="98">
        <f t="shared" si="1"/>
        <v>0</v>
      </c>
      <c r="N22" s="99"/>
    </row>
    <row r="23" spans="1:39" ht="15.75" thickBot="1" x14ac:dyDescent="0.3">
      <c r="A23" s="75"/>
      <c r="B23" s="76"/>
      <c r="C23" s="77"/>
      <c r="D23" s="75"/>
      <c r="E23" s="76"/>
      <c r="F23" s="77"/>
      <c r="G23" s="78"/>
      <c r="H23" s="79"/>
      <c r="I23" s="78"/>
      <c r="J23" s="79"/>
      <c r="K23" s="78"/>
      <c r="L23" s="80"/>
      <c r="M23" s="98">
        <f t="shared" si="1"/>
        <v>0</v>
      </c>
      <c r="N23" s="99"/>
    </row>
    <row r="24" spans="1:39" ht="18.75" x14ac:dyDescent="0.3">
      <c r="K24" s="73" t="s">
        <v>33</v>
      </c>
      <c r="L24" s="73"/>
      <c r="M24" s="95">
        <f>SUM(M17:N23)</f>
        <v>0</v>
      </c>
      <c r="N24" s="96"/>
      <c r="P24" s="104" t="s">
        <v>43</v>
      </c>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6"/>
    </row>
    <row r="25" spans="1:39" ht="15.75" x14ac:dyDescent="0.25">
      <c r="P25" s="32" t="s">
        <v>44</v>
      </c>
      <c r="Q25" s="33"/>
      <c r="R25" s="33"/>
      <c r="S25" s="33"/>
      <c r="T25" s="33"/>
      <c r="U25" s="33"/>
      <c r="V25" s="33"/>
      <c r="W25" s="33"/>
      <c r="X25" s="33"/>
      <c r="Y25" s="33"/>
      <c r="Z25" s="33"/>
      <c r="AA25" s="33"/>
      <c r="AB25" s="33"/>
      <c r="AC25" s="33"/>
      <c r="AD25" s="33"/>
      <c r="AE25" s="33"/>
      <c r="AF25" s="33"/>
      <c r="AG25" s="33"/>
      <c r="AH25" s="33"/>
      <c r="AI25" s="33"/>
      <c r="AJ25" s="33"/>
      <c r="AK25" s="33"/>
      <c r="AL25" s="33"/>
      <c r="AM25" s="34"/>
    </row>
    <row r="26" spans="1:39" x14ac:dyDescent="0.25">
      <c r="P26" s="35" t="s">
        <v>45</v>
      </c>
      <c r="Q26" s="36"/>
      <c r="R26" s="36"/>
      <c r="S26" s="36"/>
      <c r="T26" s="36"/>
      <c r="U26" s="36"/>
      <c r="V26" s="36"/>
      <c r="W26" s="36"/>
      <c r="X26" s="36"/>
      <c r="Y26" s="36"/>
      <c r="Z26" s="36"/>
      <c r="AA26" s="36"/>
      <c r="AB26" s="36"/>
      <c r="AC26" s="36"/>
      <c r="AD26" s="36"/>
      <c r="AE26" s="36"/>
      <c r="AF26" s="36"/>
      <c r="AG26" s="36"/>
      <c r="AH26" s="36"/>
      <c r="AI26" s="36"/>
      <c r="AJ26" s="36"/>
      <c r="AK26" s="36"/>
      <c r="AL26" s="36"/>
      <c r="AM26" s="37"/>
    </row>
    <row r="27" spans="1:39" x14ac:dyDescent="0.25">
      <c r="P27" s="35" t="s">
        <v>46</v>
      </c>
      <c r="Q27" s="36"/>
      <c r="R27" s="36"/>
      <c r="S27" s="36"/>
      <c r="T27" s="36"/>
      <c r="U27" s="36"/>
      <c r="V27" s="36"/>
      <c r="W27" s="36"/>
      <c r="X27" s="36"/>
      <c r="Y27" s="36"/>
      <c r="Z27" s="36"/>
      <c r="AA27" s="36"/>
      <c r="AB27" s="36"/>
      <c r="AC27" s="36"/>
      <c r="AD27" s="36"/>
      <c r="AE27" s="36"/>
      <c r="AF27" s="36"/>
      <c r="AG27" s="36"/>
      <c r="AH27" s="36"/>
      <c r="AI27" s="36"/>
      <c r="AJ27" s="36"/>
      <c r="AK27" s="36"/>
      <c r="AL27" s="36"/>
      <c r="AM27" s="37"/>
    </row>
    <row r="28" spans="1:39" ht="18.75" x14ac:dyDescent="0.3">
      <c r="A28" s="107" t="s">
        <v>47</v>
      </c>
      <c r="B28" s="107"/>
      <c r="C28" s="107"/>
      <c r="D28" s="38"/>
      <c r="E28" s="38"/>
      <c r="F28" s="38"/>
      <c r="G28" s="38"/>
      <c r="H28" s="38"/>
      <c r="I28" s="38"/>
      <c r="J28" s="38"/>
      <c r="K28" s="38"/>
      <c r="L28" s="38"/>
      <c r="M28" s="38"/>
      <c r="N28" s="38"/>
      <c r="P28" s="39"/>
      <c r="Q28" s="40"/>
      <c r="R28" s="40"/>
      <c r="S28" s="40"/>
      <c r="T28" s="40"/>
      <c r="U28" s="40"/>
      <c r="V28" s="40"/>
      <c r="W28" s="40"/>
      <c r="X28" s="40"/>
      <c r="Y28" s="40"/>
      <c r="Z28" s="40"/>
      <c r="AA28" s="40"/>
      <c r="AB28" s="40"/>
      <c r="AC28" s="40"/>
      <c r="AD28" s="40"/>
      <c r="AE28" s="40"/>
      <c r="AF28" s="40"/>
      <c r="AG28" s="40"/>
      <c r="AH28" s="40"/>
      <c r="AI28" s="40"/>
      <c r="AJ28" s="40"/>
      <c r="AK28" s="40"/>
      <c r="AL28" s="40"/>
      <c r="AM28" s="41"/>
    </row>
    <row r="29" spans="1:39" s="30" customFormat="1" ht="15" customHeight="1" x14ac:dyDescent="0.25">
      <c r="A29" s="92" t="s">
        <v>48</v>
      </c>
      <c r="B29" s="93"/>
      <c r="C29" s="94"/>
      <c r="D29" s="92" t="s">
        <v>49</v>
      </c>
      <c r="E29" s="93"/>
      <c r="F29" s="94"/>
      <c r="G29" s="92" t="s">
        <v>50</v>
      </c>
      <c r="H29" s="94"/>
      <c r="I29" s="92" t="s">
        <v>51</v>
      </c>
      <c r="J29" s="94"/>
      <c r="K29" s="92" t="s">
        <v>52</v>
      </c>
      <c r="L29" s="94"/>
      <c r="M29" s="92" t="s">
        <v>33</v>
      </c>
      <c r="N29" s="94"/>
      <c r="P29" s="42"/>
      <c r="Q29" s="33"/>
      <c r="R29" s="33"/>
      <c r="S29" s="33"/>
      <c r="T29" s="33"/>
      <c r="U29" s="33"/>
      <c r="V29" s="33"/>
      <c r="W29" s="33"/>
      <c r="X29" s="33"/>
      <c r="Y29" s="33"/>
      <c r="Z29" s="33"/>
      <c r="AA29" s="33"/>
      <c r="AB29" s="33"/>
      <c r="AC29" s="33"/>
      <c r="AD29" s="33"/>
      <c r="AE29" s="33"/>
      <c r="AF29" s="33"/>
      <c r="AG29" s="33"/>
      <c r="AH29" s="33"/>
      <c r="AI29" s="33"/>
      <c r="AJ29" s="33"/>
      <c r="AK29" s="33"/>
      <c r="AL29" s="33"/>
      <c r="AM29" s="34"/>
    </row>
    <row r="30" spans="1:39" ht="15" customHeight="1" x14ac:dyDescent="0.25">
      <c r="A30" s="82" t="s">
        <v>53</v>
      </c>
      <c r="B30" s="83"/>
      <c r="C30" s="84"/>
      <c r="D30" s="87">
        <v>200</v>
      </c>
      <c r="E30" s="103"/>
      <c r="F30" s="88"/>
      <c r="G30" s="87">
        <v>100</v>
      </c>
      <c r="H30" s="88"/>
      <c r="I30" s="87">
        <v>200</v>
      </c>
      <c r="J30" s="88"/>
      <c r="K30" s="87">
        <v>0</v>
      </c>
      <c r="L30" s="88"/>
      <c r="M30" s="87">
        <f>SUM(D30:L30)</f>
        <v>500</v>
      </c>
      <c r="N30" s="88"/>
      <c r="P30" s="35" t="s">
        <v>54</v>
      </c>
      <c r="Q30" s="36"/>
      <c r="R30" s="36"/>
      <c r="S30" s="33"/>
      <c r="T30" s="33"/>
      <c r="U30" s="33"/>
      <c r="V30" s="33"/>
      <c r="W30" s="33"/>
      <c r="X30" s="33"/>
      <c r="Y30" s="33"/>
      <c r="Z30" s="43">
        <v>0</v>
      </c>
      <c r="AA30" s="44"/>
      <c r="AB30" s="44"/>
      <c r="AC30" s="45" t="s">
        <v>55</v>
      </c>
      <c r="AD30" s="45"/>
      <c r="AE30" s="46">
        <v>0</v>
      </c>
      <c r="AF30" s="44"/>
      <c r="AG30" s="44"/>
      <c r="AH30" s="47" t="s">
        <v>56</v>
      </c>
      <c r="AI30" s="47"/>
      <c r="AJ30" s="47"/>
      <c r="AK30" s="48">
        <f>Z30*AE30</f>
        <v>0</v>
      </c>
      <c r="AL30" s="49"/>
      <c r="AM30" s="50"/>
    </row>
    <row r="31" spans="1:39" ht="15" customHeight="1" x14ac:dyDescent="0.25">
      <c r="A31" s="75"/>
      <c r="B31" s="76"/>
      <c r="C31" s="77"/>
      <c r="D31" s="78"/>
      <c r="E31" s="80"/>
      <c r="F31" s="79"/>
      <c r="G31" s="78"/>
      <c r="H31" s="79"/>
      <c r="I31" s="78"/>
      <c r="J31" s="79"/>
      <c r="K31" s="78"/>
      <c r="L31" s="80"/>
      <c r="M31" s="98">
        <f t="shared" ref="M31:M40" si="2">SUM(D31:L31)</f>
        <v>0</v>
      </c>
      <c r="N31" s="99"/>
      <c r="P31" s="35"/>
      <c r="Q31" s="36"/>
      <c r="R31" s="36"/>
      <c r="S31" s="33"/>
      <c r="T31" s="33"/>
      <c r="U31" s="33"/>
      <c r="V31" s="33"/>
      <c r="W31" s="33"/>
      <c r="X31" s="33"/>
      <c r="Y31" s="33"/>
      <c r="Z31" s="51"/>
      <c r="AA31" s="52" t="s">
        <v>57</v>
      </c>
      <c r="AB31" s="51"/>
      <c r="AC31" s="33"/>
      <c r="AD31" s="33"/>
      <c r="AE31" s="51"/>
      <c r="AF31" s="52" t="s">
        <v>58</v>
      </c>
      <c r="AG31" s="51"/>
      <c r="AH31" s="53"/>
      <c r="AI31" s="33"/>
      <c r="AJ31" s="33"/>
      <c r="AK31" s="33"/>
      <c r="AL31" s="33"/>
      <c r="AM31" s="34"/>
    </row>
    <row r="32" spans="1:39" ht="15" customHeight="1" x14ac:dyDescent="0.25">
      <c r="A32" s="75"/>
      <c r="B32" s="76"/>
      <c r="C32" s="77"/>
      <c r="D32" s="78"/>
      <c r="E32" s="80"/>
      <c r="F32" s="79"/>
      <c r="G32" s="78"/>
      <c r="H32" s="79"/>
      <c r="I32" s="78"/>
      <c r="J32" s="79"/>
      <c r="K32" s="78"/>
      <c r="L32" s="80"/>
      <c r="M32" s="98">
        <f t="shared" si="2"/>
        <v>0</v>
      </c>
      <c r="N32" s="99"/>
      <c r="P32" s="35" t="s">
        <v>59</v>
      </c>
      <c r="Q32" s="36"/>
      <c r="R32" s="36"/>
      <c r="S32" s="33"/>
      <c r="T32" s="33"/>
      <c r="U32" s="43">
        <v>0</v>
      </c>
      <c r="V32" s="44"/>
      <c r="W32" s="44"/>
      <c r="X32" s="45" t="s">
        <v>60</v>
      </c>
      <c r="Y32" s="45"/>
      <c r="Z32" s="43">
        <v>0</v>
      </c>
      <c r="AA32" s="44"/>
      <c r="AB32" s="44"/>
      <c r="AC32" s="45" t="s">
        <v>55</v>
      </c>
      <c r="AD32" s="45"/>
      <c r="AE32" s="43">
        <v>0</v>
      </c>
      <c r="AF32" s="44"/>
      <c r="AG32" s="44"/>
      <c r="AH32" s="45" t="s">
        <v>61</v>
      </c>
      <c r="AI32" s="45"/>
      <c r="AJ32" s="45"/>
      <c r="AK32" s="48">
        <f>U32*Z32*AE32*0.445</f>
        <v>0</v>
      </c>
      <c r="AL32" s="49"/>
      <c r="AM32" s="50"/>
    </row>
    <row r="33" spans="1:39" ht="15" customHeight="1" x14ac:dyDescent="0.25">
      <c r="A33" s="75"/>
      <c r="B33" s="76"/>
      <c r="C33" s="77"/>
      <c r="D33" s="78"/>
      <c r="E33" s="80"/>
      <c r="F33" s="79"/>
      <c r="G33" s="78"/>
      <c r="H33" s="79"/>
      <c r="I33" s="78"/>
      <c r="J33" s="79"/>
      <c r="K33" s="78"/>
      <c r="L33" s="80"/>
      <c r="M33" s="98">
        <f t="shared" si="2"/>
        <v>0</v>
      </c>
      <c r="N33" s="99"/>
      <c r="P33" s="35"/>
      <c r="Q33" s="36"/>
      <c r="R33" s="36"/>
      <c r="S33" s="33"/>
      <c r="T33" s="33"/>
      <c r="U33" s="54"/>
      <c r="V33" s="52" t="s">
        <v>62</v>
      </c>
      <c r="W33" s="54"/>
      <c r="X33" s="53"/>
      <c r="Y33" s="33"/>
      <c r="Z33" s="55"/>
      <c r="AA33" s="55" t="s">
        <v>57</v>
      </c>
      <c r="AB33" s="55"/>
      <c r="AC33" s="55"/>
      <c r="AD33" s="55"/>
      <c r="AE33" s="55"/>
      <c r="AF33" s="55" t="s">
        <v>63</v>
      </c>
      <c r="AG33" s="55"/>
      <c r="AH33" s="53"/>
      <c r="AI33" s="55"/>
      <c r="AJ33" s="33"/>
      <c r="AK33" s="33"/>
      <c r="AL33" s="33"/>
      <c r="AM33" s="34"/>
    </row>
    <row r="34" spans="1:39" ht="15" customHeight="1" x14ac:dyDescent="0.25">
      <c r="A34" s="75"/>
      <c r="B34" s="76"/>
      <c r="C34" s="77"/>
      <c r="D34" s="78"/>
      <c r="E34" s="80"/>
      <c r="F34" s="79"/>
      <c r="G34" s="78"/>
      <c r="H34" s="79"/>
      <c r="I34" s="78"/>
      <c r="J34" s="79"/>
      <c r="K34" s="78"/>
      <c r="L34" s="80"/>
      <c r="M34" s="98">
        <f t="shared" si="2"/>
        <v>0</v>
      </c>
      <c r="N34" s="99"/>
      <c r="P34" s="35" t="s">
        <v>64</v>
      </c>
      <c r="Q34" s="36"/>
      <c r="R34" s="36"/>
      <c r="S34" s="33"/>
      <c r="T34" s="33"/>
      <c r="U34" s="33"/>
      <c r="V34" s="33"/>
      <c r="W34" s="33"/>
      <c r="X34" s="33"/>
      <c r="Y34" s="33"/>
      <c r="Z34" s="43">
        <v>0</v>
      </c>
      <c r="AA34" s="44"/>
      <c r="AB34" s="44"/>
      <c r="AC34" s="45" t="s">
        <v>55</v>
      </c>
      <c r="AD34" s="45"/>
      <c r="AE34" s="43">
        <v>0</v>
      </c>
      <c r="AF34" s="44"/>
      <c r="AG34" s="44"/>
      <c r="AH34" s="45" t="s">
        <v>65</v>
      </c>
      <c r="AI34" s="45"/>
      <c r="AJ34" s="45"/>
      <c r="AK34" s="48">
        <f>Z34*AE34*75</f>
        <v>0</v>
      </c>
      <c r="AL34" s="49"/>
      <c r="AM34" s="50"/>
    </row>
    <row r="35" spans="1:39" ht="15" customHeight="1" x14ac:dyDescent="0.25">
      <c r="A35" s="75"/>
      <c r="B35" s="76"/>
      <c r="C35" s="77"/>
      <c r="D35" s="78"/>
      <c r="E35" s="80"/>
      <c r="F35" s="79"/>
      <c r="G35" s="78"/>
      <c r="H35" s="79"/>
      <c r="I35" s="78"/>
      <c r="J35" s="79"/>
      <c r="K35" s="78"/>
      <c r="L35" s="80"/>
      <c r="M35" s="98">
        <f t="shared" si="2"/>
        <v>0</v>
      </c>
      <c r="N35" s="99"/>
      <c r="P35" s="35"/>
      <c r="Q35" s="36"/>
      <c r="R35" s="36"/>
      <c r="S35" s="33"/>
      <c r="T35" s="33"/>
      <c r="U35" s="33"/>
      <c r="V35" s="33"/>
      <c r="W35" s="33"/>
      <c r="X35" s="33"/>
      <c r="Y35" s="33"/>
      <c r="Z35" s="55"/>
      <c r="AA35" s="55" t="s">
        <v>66</v>
      </c>
      <c r="AB35" s="55"/>
      <c r="AC35" s="55"/>
      <c r="AD35" s="55"/>
      <c r="AE35" s="55"/>
      <c r="AF35" s="55" t="s">
        <v>67</v>
      </c>
      <c r="AG35" s="55"/>
      <c r="AH35" s="53"/>
      <c r="AI35" s="33"/>
      <c r="AJ35" s="33"/>
      <c r="AK35" s="33"/>
      <c r="AL35" s="33"/>
      <c r="AM35" s="34"/>
    </row>
    <row r="36" spans="1:39" ht="15" customHeight="1" x14ac:dyDescent="0.25">
      <c r="A36" s="75"/>
      <c r="B36" s="76"/>
      <c r="C36" s="77"/>
      <c r="D36" s="78"/>
      <c r="E36" s="80"/>
      <c r="F36" s="79"/>
      <c r="G36" s="78"/>
      <c r="H36" s="79"/>
      <c r="I36" s="78"/>
      <c r="J36" s="79"/>
      <c r="K36" s="78"/>
      <c r="L36" s="80"/>
      <c r="M36" s="98">
        <f t="shared" ref="M36:M38" si="3">SUM(D36:L36)</f>
        <v>0</v>
      </c>
      <c r="N36" s="99"/>
      <c r="P36" s="35" t="s">
        <v>68</v>
      </c>
      <c r="Q36" s="36"/>
      <c r="R36" s="36"/>
      <c r="S36" s="33"/>
      <c r="T36" s="33"/>
      <c r="U36" s="33"/>
      <c r="V36" s="33"/>
      <c r="W36" s="33"/>
      <c r="X36" s="33"/>
      <c r="Y36" s="33"/>
      <c r="Z36" s="43">
        <v>0</v>
      </c>
      <c r="AA36" s="44"/>
      <c r="AB36" s="44"/>
      <c r="AC36" s="45" t="s">
        <v>55</v>
      </c>
      <c r="AD36" s="45"/>
      <c r="AE36" s="46">
        <v>0</v>
      </c>
      <c r="AF36" s="44"/>
      <c r="AG36" s="44"/>
      <c r="AH36" s="47" t="s">
        <v>56</v>
      </c>
      <c r="AI36" s="47"/>
      <c r="AJ36" s="47"/>
      <c r="AK36" s="48">
        <f>Z36*AE36</f>
        <v>0</v>
      </c>
      <c r="AL36" s="49"/>
      <c r="AM36" s="50"/>
    </row>
    <row r="37" spans="1:39" ht="15" customHeight="1" x14ac:dyDescent="0.25">
      <c r="A37" s="75"/>
      <c r="B37" s="76"/>
      <c r="C37" s="77"/>
      <c r="D37" s="78"/>
      <c r="E37" s="80"/>
      <c r="F37" s="79"/>
      <c r="G37" s="78"/>
      <c r="H37" s="79"/>
      <c r="I37" s="78"/>
      <c r="J37" s="79"/>
      <c r="K37" s="78"/>
      <c r="L37" s="80"/>
      <c r="M37" s="98">
        <f t="shared" si="3"/>
        <v>0</v>
      </c>
      <c r="N37" s="99"/>
      <c r="P37" s="56"/>
      <c r="Q37" s="57"/>
      <c r="R37" s="57"/>
      <c r="S37" s="57"/>
      <c r="T37" s="57"/>
      <c r="U37" s="57"/>
      <c r="V37" s="57"/>
      <c r="W37" s="57"/>
      <c r="X37" s="57"/>
      <c r="Y37" s="57"/>
      <c r="Z37" s="57"/>
      <c r="AA37" s="58" t="s">
        <v>69</v>
      </c>
      <c r="AB37" s="58"/>
      <c r="AC37" s="58"/>
      <c r="AD37" s="58"/>
      <c r="AE37" s="58"/>
      <c r="AF37" s="58" t="s">
        <v>70</v>
      </c>
      <c r="AG37" s="58"/>
      <c r="AH37" s="57"/>
      <c r="AI37" s="57"/>
      <c r="AJ37" s="57"/>
      <c r="AK37" s="57"/>
      <c r="AL37" s="57"/>
      <c r="AM37" s="59"/>
    </row>
    <row r="38" spans="1:39" ht="15" customHeight="1" thickBot="1" x14ac:dyDescent="0.3">
      <c r="A38" s="75"/>
      <c r="B38" s="76"/>
      <c r="C38" s="77"/>
      <c r="D38" s="78"/>
      <c r="E38" s="80"/>
      <c r="F38" s="79"/>
      <c r="G38" s="78"/>
      <c r="H38" s="79"/>
      <c r="I38" s="78"/>
      <c r="J38" s="79"/>
      <c r="K38" s="78"/>
      <c r="L38" s="80"/>
      <c r="M38" s="98">
        <f t="shared" si="3"/>
        <v>0</v>
      </c>
      <c r="N38" s="99"/>
      <c r="P38" s="60" t="s">
        <v>71</v>
      </c>
      <c r="Q38" s="61"/>
      <c r="R38" s="61"/>
      <c r="S38" s="61"/>
      <c r="T38" s="61"/>
      <c r="U38" s="61"/>
      <c r="V38" s="61"/>
      <c r="W38" s="61"/>
      <c r="X38" s="61"/>
      <c r="Y38" s="61"/>
      <c r="Z38" s="61"/>
      <c r="AA38" s="61"/>
      <c r="AB38" s="61"/>
      <c r="AC38" s="61"/>
      <c r="AD38" s="61"/>
      <c r="AE38" s="61"/>
      <c r="AF38" s="61"/>
      <c r="AG38" s="61"/>
      <c r="AH38" s="61"/>
      <c r="AI38" s="61"/>
      <c r="AJ38" s="61"/>
      <c r="AK38" s="101">
        <f>SUM(AK30,AK32,AK34,AK36)</f>
        <v>0</v>
      </c>
      <c r="AL38" s="101"/>
      <c r="AM38" s="102"/>
    </row>
    <row r="39" spans="1:39" x14ac:dyDescent="0.25">
      <c r="A39" s="75"/>
      <c r="B39" s="76"/>
      <c r="C39" s="77"/>
      <c r="D39" s="78"/>
      <c r="E39" s="80"/>
      <c r="F39" s="79"/>
      <c r="G39" s="78"/>
      <c r="H39" s="79"/>
      <c r="I39" s="78"/>
      <c r="J39" s="79"/>
      <c r="K39" s="78"/>
      <c r="L39" s="80"/>
      <c r="M39" s="98">
        <f t="shared" si="2"/>
        <v>0</v>
      </c>
      <c r="N39" s="99"/>
    </row>
    <row r="40" spans="1:39" x14ac:dyDescent="0.25">
      <c r="A40" s="75"/>
      <c r="B40" s="76"/>
      <c r="C40" s="77"/>
      <c r="D40" s="78"/>
      <c r="E40" s="80"/>
      <c r="F40" s="79"/>
      <c r="G40" s="78"/>
      <c r="H40" s="79"/>
      <c r="I40" s="78"/>
      <c r="J40" s="79"/>
      <c r="K40" s="78"/>
      <c r="L40" s="80"/>
      <c r="M40" s="98">
        <f t="shared" si="2"/>
        <v>0</v>
      </c>
      <c r="N40" s="99"/>
    </row>
    <row r="41" spans="1:39" x14ac:dyDescent="0.25">
      <c r="K41" s="73" t="s">
        <v>33</v>
      </c>
      <c r="L41" s="73"/>
      <c r="M41" s="95">
        <f>SUM(M31:N40)</f>
        <v>0</v>
      </c>
      <c r="N41" s="96"/>
    </row>
    <row r="45" spans="1:39" ht="18.75" x14ac:dyDescent="0.3">
      <c r="A45" s="100" t="s">
        <v>72</v>
      </c>
      <c r="B45" s="100"/>
      <c r="C45" s="100"/>
      <c r="D45" s="62"/>
      <c r="E45" s="62"/>
      <c r="F45" s="62"/>
      <c r="G45" s="62"/>
      <c r="H45" s="62"/>
      <c r="I45" s="62"/>
      <c r="J45" s="62"/>
      <c r="K45" s="62"/>
      <c r="L45" s="62"/>
      <c r="M45" s="62"/>
      <c r="N45" s="62"/>
    </row>
    <row r="46" spans="1:39" s="30" customFormat="1" x14ac:dyDescent="0.25">
      <c r="A46" s="92" t="s">
        <v>36</v>
      </c>
      <c r="B46" s="93"/>
      <c r="C46" s="94"/>
      <c r="D46" s="92" t="s">
        <v>37</v>
      </c>
      <c r="E46" s="93"/>
      <c r="F46" s="94"/>
      <c r="G46" s="92" t="s">
        <v>73</v>
      </c>
      <c r="H46" s="94"/>
      <c r="I46" s="92" t="s">
        <v>74</v>
      </c>
      <c r="J46" s="94"/>
      <c r="K46" s="92" t="s">
        <v>40</v>
      </c>
      <c r="L46" s="94"/>
      <c r="M46" s="92" t="s">
        <v>33</v>
      </c>
      <c r="N46" s="94"/>
    </row>
    <row r="47" spans="1:39" x14ac:dyDescent="0.25">
      <c r="A47" s="82" t="s">
        <v>75</v>
      </c>
      <c r="B47" s="83"/>
      <c r="C47" s="84"/>
      <c r="D47" s="82" t="s">
        <v>76</v>
      </c>
      <c r="E47" s="85"/>
      <c r="F47" s="86"/>
      <c r="G47" s="87">
        <v>100</v>
      </c>
      <c r="H47" s="88"/>
      <c r="I47" s="87">
        <v>200</v>
      </c>
      <c r="J47" s="88"/>
      <c r="K47" s="89">
        <v>1</v>
      </c>
      <c r="L47" s="90"/>
      <c r="M47" s="87">
        <f>(G47+I47)*K47</f>
        <v>300</v>
      </c>
      <c r="N47" s="88"/>
    </row>
    <row r="48" spans="1:39" x14ac:dyDescent="0.25">
      <c r="A48" s="75"/>
      <c r="B48" s="76"/>
      <c r="C48" s="77"/>
      <c r="D48" s="75"/>
      <c r="E48" s="76"/>
      <c r="F48" s="77"/>
      <c r="G48" s="78"/>
      <c r="H48" s="79"/>
      <c r="I48" s="78"/>
      <c r="J48" s="79"/>
      <c r="K48" s="78"/>
      <c r="L48" s="80"/>
      <c r="M48" s="98">
        <f t="shared" ref="M48:M54" si="4">(G48+I48)*K48</f>
        <v>0</v>
      </c>
      <c r="N48" s="99"/>
    </row>
    <row r="49" spans="1:14" x14ac:dyDescent="0.25">
      <c r="A49" s="75"/>
      <c r="B49" s="76"/>
      <c r="C49" s="77"/>
      <c r="D49" s="75"/>
      <c r="E49" s="76"/>
      <c r="F49" s="77"/>
      <c r="G49" s="78"/>
      <c r="H49" s="79"/>
      <c r="I49" s="78"/>
      <c r="J49" s="79"/>
      <c r="K49" s="78"/>
      <c r="L49" s="80"/>
      <c r="M49" s="98">
        <f t="shared" si="4"/>
        <v>0</v>
      </c>
      <c r="N49" s="99"/>
    </row>
    <row r="50" spans="1:14" x14ac:dyDescent="0.25">
      <c r="A50" s="75"/>
      <c r="B50" s="76"/>
      <c r="C50" s="77"/>
      <c r="D50" s="75"/>
      <c r="E50" s="76"/>
      <c r="F50" s="77"/>
      <c r="G50" s="78"/>
      <c r="H50" s="79"/>
      <c r="I50" s="78"/>
      <c r="J50" s="79"/>
      <c r="K50" s="78"/>
      <c r="L50" s="80"/>
      <c r="M50" s="98">
        <f t="shared" si="4"/>
        <v>0</v>
      </c>
      <c r="N50" s="99"/>
    </row>
    <row r="51" spans="1:14" x14ac:dyDescent="0.25">
      <c r="A51" s="75"/>
      <c r="B51" s="76"/>
      <c r="C51" s="77"/>
      <c r="D51" s="75"/>
      <c r="E51" s="76"/>
      <c r="F51" s="77"/>
      <c r="G51" s="78"/>
      <c r="H51" s="79"/>
      <c r="I51" s="78"/>
      <c r="J51" s="79"/>
      <c r="K51" s="78"/>
      <c r="L51" s="80"/>
      <c r="M51" s="98">
        <f t="shared" si="4"/>
        <v>0</v>
      </c>
      <c r="N51" s="99"/>
    </row>
    <row r="52" spans="1:14" x14ac:dyDescent="0.25">
      <c r="A52" s="75"/>
      <c r="B52" s="76"/>
      <c r="C52" s="77"/>
      <c r="D52" s="75"/>
      <c r="E52" s="76"/>
      <c r="F52" s="77"/>
      <c r="G52" s="78"/>
      <c r="H52" s="79"/>
      <c r="I52" s="78"/>
      <c r="J52" s="79"/>
      <c r="K52" s="78"/>
      <c r="L52" s="80"/>
      <c r="M52" s="98">
        <f t="shared" si="4"/>
        <v>0</v>
      </c>
      <c r="N52" s="99"/>
    </row>
    <row r="53" spans="1:14" x14ac:dyDescent="0.25">
      <c r="A53" s="75"/>
      <c r="B53" s="76"/>
      <c r="C53" s="77"/>
      <c r="D53" s="75"/>
      <c r="E53" s="76"/>
      <c r="F53" s="77"/>
      <c r="G53" s="78"/>
      <c r="H53" s="79"/>
      <c r="I53" s="78"/>
      <c r="J53" s="79"/>
      <c r="K53" s="78"/>
      <c r="L53" s="80"/>
      <c r="M53" s="98">
        <f t="shared" si="4"/>
        <v>0</v>
      </c>
      <c r="N53" s="99"/>
    </row>
    <row r="54" spans="1:14" x14ac:dyDescent="0.25">
      <c r="A54" s="75"/>
      <c r="B54" s="76"/>
      <c r="C54" s="77"/>
      <c r="D54" s="75"/>
      <c r="E54" s="76"/>
      <c r="F54" s="77"/>
      <c r="G54" s="78"/>
      <c r="H54" s="79"/>
      <c r="I54" s="78"/>
      <c r="J54" s="79"/>
      <c r="K54" s="78"/>
      <c r="L54" s="80"/>
      <c r="M54" s="98">
        <f t="shared" si="4"/>
        <v>0</v>
      </c>
      <c r="N54" s="99"/>
    </row>
    <row r="55" spans="1:14" x14ac:dyDescent="0.25">
      <c r="K55" s="73" t="s">
        <v>33</v>
      </c>
      <c r="L55" s="73"/>
      <c r="M55" s="95">
        <f>SUM(M48:N54)</f>
        <v>0</v>
      </c>
      <c r="N55" s="96"/>
    </row>
    <row r="59" spans="1:14" ht="18.75" x14ac:dyDescent="0.3">
      <c r="A59" s="97" t="s">
        <v>77</v>
      </c>
      <c r="B59" s="97"/>
      <c r="C59" s="97"/>
      <c r="D59" s="63"/>
      <c r="E59" s="63"/>
      <c r="F59" s="63"/>
      <c r="G59" s="63"/>
      <c r="H59" s="63"/>
      <c r="I59" s="63"/>
      <c r="J59" s="63"/>
      <c r="K59" s="63"/>
      <c r="L59" s="63"/>
      <c r="M59" s="63"/>
      <c r="N59" s="63"/>
    </row>
    <row r="60" spans="1:14" x14ac:dyDescent="0.25">
      <c r="A60" s="92" t="s">
        <v>78</v>
      </c>
      <c r="B60" s="93"/>
      <c r="C60" s="94"/>
      <c r="D60" s="92" t="s">
        <v>79</v>
      </c>
      <c r="E60" s="93"/>
      <c r="F60" s="94"/>
      <c r="G60" s="92" t="s">
        <v>30</v>
      </c>
      <c r="H60" s="94"/>
      <c r="I60" s="92" t="s">
        <v>80</v>
      </c>
      <c r="J60" s="94"/>
      <c r="K60" s="92" t="s">
        <v>32</v>
      </c>
      <c r="L60" s="94"/>
      <c r="M60" s="92" t="s">
        <v>33</v>
      </c>
      <c r="N60" s="94"/>
    </row>
    <row r="61" spans="1:14" x14ac:dyDescent="0.25">
      <c r="A61" s="82" t="s">
        <v>81</v>
      </c>
      <c r="B61" s="83"/>
      <c r="C61" s="84"/>
      <c r="D61" s="82" t="s">
        <v>82</v>
      </c>
      <c r="E61" s="85"/>
      <c r="F61" s="86"/>
      <c r="G61" s="87">
        <v>5</v>
      </c>
      <c r="H61" s="88"/>
      <c r="I61" s="87">
        <v>0</v>
      </c>
      <c r="J61" s="88"/>
      <c r="K61" s="89">
        <v>23</v>
      </c>
      <c r="L61" s="90"/>
      <c r="M61" s="87">
        <f>(G61+I61)*K61</f>
        <v>115</v>
      </c>
      <c r="N61" s="88"/>
    </row>
    <row r="62" spans="1:14" x14ac:dyDescent="0.25">
      <c r="A62" s="75"/>
      <c r="B62" s="76"/>
      <c r="C62" s="77"/>
      <c r="D62" s="75"/>
      <c r="E62" s="76"/>
      <c r="F62" s="77"/>
      <c r="G62" s="78"/>
      <c r="H62" s="79"/>
      <c r="I62" s="78"/>
      <c r="J62" s="79"/>
      <c r="K62" s="78"/>
      <c r="L62" s="80"/>
      <c r="M62" s="81">
        <f>G62+I62*K62</f>
        <v>0</v>
      </c>
      <c r="N62" s="81"/>
    </row>
    <row r="63" spans="1:14" x14ac:dyDescent="0.25">
      <c r="A63" s="75"/>
      <c r="B63" s="76"/>
      <c r="C63" s="77"/>
      <c r="D63" s="75"/>
      <c r="E63" s="76"/>
      <c r="F63" s="77"/>
      <c r="G63" s="78"/>
      <c r="H63" s="79"/>
      <c r="I63" s="78"/>
      <c r="J63" s="79"/>
      <c r="K63" s="78"/>
      <c r="L63" s="80"/>
      <c r="M63" s="81">
        <f t="shared" ref="M63:M65" si="5">G63+I63*K63</f>
        <v>0</v>
      </c>
      <c r="N63" s="81"/>
    </row>
    <row r="64" spans="1:14" x14ac:dyDescent="0.25">
      <c r="A64" s="75"/>
      <c r="B64" s="76"/>
      <c r="C64" s="77"/>
      <c r="D64" s="75"/>
      <c r="E64" s="76"/>
      <c r="F64" s="77"/>
      <c r="G64" s="78"/>
      <c r="H64" s="79"/>
      <c r="I64" s="78"/>
      <c r="J64" s="79"/>
      <c r="K64" s="78"/>
      <c r="L64" s="80"/>
      <c r="M64" s="81">
        <f t="shared" si="5"/>
        <v>0</v>
      </c>
      <c r="N64" s="81"/>
    </row>
    <row r="65" spans="1:14" x14ac:dyDescent="0.25">
      <c r="A65" s="75"/>
      <c r="B65" s="76"/>
      <c r="C65" s="77"/>
      <c r="D65" s="75"/>
      <c r="E65" s="76"/>
      <c r="F65" s="77"/>
      <c r="G65" s="78"/>
      <c r="H65" s="79"/>
      <c r="I65" s="78"/>
      <c r="J65" s="79"/>
      <c r="K65" s="78"/>
      <c r="L65" s="80"/>
      <c r="M65" s="81">
        <f t="shared" si="5"/>
        <v>0</v>
      </c>
      <c r="N65" s="81"/>
    </row>
    <row r="66" spans="1:14" x14ac:dyDescent="0.25">
      <c r="K66" s="73" t="s">
        <v>33</v>
      </c>
      <c r="L66" s="73"/>
      <c r="M66" s="74">
        <f>SUM(M62:N65)</f>
        <v>0</v>
      </c>
      <c r="N66" s="74"/>
    </row>
    <row r="70" spans="1:14" ht="18.75" x14ac:dyDescent="0.3">
      <c r="A70" s="91" t="s">
        <v>83</v>
      </c>
      <c r="B70" s="91"/>
      <c r="C70" s="91"/>
      <c r="D70" s="64"/>
      <c r="E70" s="64"/>
      <c r="F70" s="64"/>
      <c r="G70" s="64"/>
      <c r="H70" s="64"/>
      <c r="I70" s="64"/>
      <c r="J70" s="64"/>
      <c r="K70" s="64"/>
      <c r="L70" s="64"/>
      <c r="M70" s="64"/>
      <c r="N70" s="64"/>
    </row>
    <row r="71" spans="1:14" x14ac:dyDescent="0.25">
      <c r="A71" s="92" t="s">
        <v>78</v>
      </c>
      <c r="B71" s="93"/>
      <c r="C71" s="94"/>
      <c r="D71" s="92" t="s">
        <v>84</v>
      </c>
      <c r="E71" s="93"/>
      <c r="F71" s="94"/>
      <c r="G71" s="92" t="s">
        <v>30</v>
      </c>
      <c r="H71" s="94"/>
      <c r="I71" s="92" t="s">
        <v>80</v>
      </c>
      <c r="J71" s="94"/>
      <c r="K71" s="92" t="s">
        <v>32</v>
      </c>
      <c r="L71" s="94"/>
      <c r="M71" s="92" t="s">
        <v>33</v>
      </c>
      <c r="N71" s="94"/>
    </row>
    <row r="72" spans="1:14" x14ac:dyDescent="0.25">
      <c r="A72" s="82" t="s">
        <v>85</v>
      </c>
      <c r="B72" s="83"/>
      <c r="C72" s="84"/>
      <c r="D72" s="82" t="s">
        <v>86</v>
      </c>
      <c r="E72" s="85"/>
      <c r="F72" s="86"/>
      <c r="G72" s="87">
        <v>0</v>
      </c>
      <c r="H72" s="88"/>
      <c r="I72" s="87">
        <v>500</v>
      </c>
      <c r="J72" s="88"/>
      <c r="K72" s="89">
        <v>1</v>
      </c>
      <c r="L72" s="90"/>
      <c r="M72" s="87">
        <f>(G72+I72)*K72</f>
        <v>500</v>
      </c>
      <c r="N72" s="88"/>
    </row>
    <row r="73" spans="1:14" x14ac:dyDescent="0.25">
      <c r="A73" s="75"/>
      <c r="B73" s="76"/>
      <c r="C73" s="77"/>
      <c r="D73" s="75"/>
      <c r="E73" s="76"/>
      <c r="F73" s="77"/>
      <c r="G73" s="78"/>
      <c r="H73" s="79"/>
      <c r="I73" s="78"/>
      <c r="J73" s="79"/>
      <c r="K73" s="78"/>
      <c r="L73" s="80"/>
      <c r="M73" s="81">
        <f>G73+I73*K73</f>
        <v>0</v>
      </c>
      <c r="N73" s="81"/>
    </row>
    <row r="74" spans="1:14" x14ac:dyDescent="0.25">
      <c r="A74" s="75"/>
      <c r="B74" s="76"/>
      <c r="C74" s="77"/>
      <c r="D74" s="75"/>
      <c r="E74" s="76"/>
      <c r="F74" s="77"/>
      <c r="G74" s="78"/>
      <c r="H74" s="79"/>
      <c r="I74" s="78"/>
      <c r="J74" s="79"/>
      <c r="K74" s="78"/>
      <c r="L74" s="80"/>
      <c r="M74" s="81">
        <f t="shared" ref="M74:M76" si="6">G74+I74*K74</f>
        <v>0</v>
      </c>
      <c r="N74" s="81"/>
    </row>
    <row r="75" spans="1:14" x14ac:dyDescent="0.25">
      <c r="A75" s="75"/>
      <c r="B75" s="76"/>
      <c r="C75" s="77"/>
      <c r="D75" s="75"/>
      <c r="E75" s="76"/>
      <c r="F75" s="77"/>
      <c r="G75" s="78"/>
      <c r="H75" s="79"/>
      <c r="I75" s="78"/>
      <c r="J75" s="79"/>
      <c r="K75" s="78"/>
      <c r="L75" s="80"/>
      <c r="M75" s="81">
        <f t="shared" si="6"/>
        <v>0</v>
      </c>
      <c r="N75" s="81"/>
    </row>
    <row r="76" spans="1:14" x14ac:dyDescent="0.25">
      <c r="A76" s="75"/>
      <c r="B76" s="76"/>
      <c r="C76" s="77"/>
      <c r="D76" s="75"/>
      <c r="E76" s="76"/>
      <c r="F76" s="77"/>
      <c r="G76" s="78"/>
      <c r="H76" s="79"/>
      <c r="I76" s="78"/>
      <c r="J76" s="79"/>
      <c r="K76" s="78"/>
      <c r="L76" s="80"/>
      <c r="M76" s="81">
        <f t="shared" si="6"/>
        <v>0</v>
      </c>
      <c r="N76" s="81"/>
    </row>
    <row r="77" spans="1:14" x14ac:dyDescent="0.25">
      <c r="K77" s="73" t="s">
        <v>33</v>
      </c>
      <c r="L77" s="73"/>
      <c r="M77" s="74">
        <f>SUM(M73:N76)</f>
        <v>0</v>
      </c>
      <c r="N77" s="74"/>
    </row>
  </sheetData>
  <sheetProtection insertRows="0" deleteRows="0"/>
  <protectedRanges>
    <protectedRange algorithmName="SHA-512" hashValue="wEXFx3luyk5FiqVvPvEEL77yBjIs4701YIiaeIZRE0AmymY5Cv1IkDV+Jaoldd0M9E8Xmevd3G/+GxQY4enFkQ==" saltValue="Xc3/+ea6eFSCZQPhqJm9Dg==" spinCount="100000" sqref="M73:N77" name="e6"/>
    <protectedRange algorithmName="SHA-512" hashValue="XOaAlN7q98YvzypWe2U49qmwSg4hdrrOnFm2HArS9JkpBgr3AurEHgtmJd5tRAbv6GkTi+nip1QZf85POQgAlA==" saltValue="X5eU13uL1XTURyWkeSK5TQ==" spinCount="100000" sqref="M62:N66" name="e5"/>
    <protectedRange algorithmName="SHA-512" hashValue="wO49TsqLHv2C9semS1iiAsJlRS/cXel0Pmv2qWZKjl97+xgEO0Mig9coqhEjdqnhG9UXYWqabfmEEIvcMpOIxA==" saltValue="QhchtmiO/WHe2BRkovXuZA==" spinCount="100000" sqref="M48:N55" name="expenses4"/>
    <protectedRange algorithmName="SHA-512" hashValue="E5+IJ4jCngwkaSMJBPEQCRgzqpbTFyIQxxUqEyDQyXZWC2kJiZnxdNEiRZr2AMHTD9qUbOT84z35dIVp4sDzfg==" saltValue="EEos7Pt/nr4wnXm4r04qcg==" spinCount="100000" sqref="M31:N41" name="expenses3"/>
    <protectedRange algorithmName="SHA-512" hashValue="cUmNGDsJTPzuUuusyoeE1Lh3N0kurZjxiX4g/rLYW0sGbPP0mZLJwE3+UUilJbAMcjeZm3mciDORnlfZhwY0dw==" saltValue="xaSENyAOSLIyZUxj+lL2gA==" spinCount="100000" sqref="M17:N24" name="expenses2"/>
    <protectedRange algorithmName="SHA-512" hashValue="dsQpN5MJa6B+xAjEVJItpDWlaFfv0cBSUBdlRm7Ld1JI8gdEA73oaBCXMDiVMeumzCGSjwRkDATxX9cxoaYqYA==" saltValue="B/+SSVsamD5NlmIzAmfoOA==" spinCount="100000" sqref="M6:N10" name="expenses"/>
  </protectedRanges>
  <mergeCells count="309">
    <mergeCell ref="A5:C5"/>
    <mergeCell ref="D5:F5"/>
    <mergeCell ref="G5:H5"/>
    <mergeCell ref="I5:J5"/>
    <mergeCell ref="K5:L5"/>
    <mergeCell ref="M5:N5"/>
    <mergeCell ref="A1:N2"/>
    <mergeCell ref="A3:C3"/>
    <mergeCell ref="A4:C4"/>
    <mergeCell ref="D4:F4"/>
    <mergeCell ref="G4:H4"/>
    <mergeCell ref="I4:J4"/>
    <mergeCell ref="K4:L4"/>
    <mergeCell ref="M4:N4"/>
    <mergeCell ref="A7:C7"/>
    <mergeCell ref="D7:F7"/>
    <mergeCell ref="G7:H7"/>
    <mergeCell ref="I7:J7"/>
    <mergeCell ref="K7:L7"/>
    <mergeCell ref="M7:N7"/>
    <mergeCell ref="A6:C6"/>
    <mergeCell ref="D6:F6"/>
    <mergeCell ref="G6:H6"/>
    <mergeCell ref="I6:J6"/>
    <mergeCell ref="K6:L6"/>
    <mergeCell ref="M6:N6"/>
    <mergeCell ref="A9:C9"/>
    <mergeCell ref="D9:F9"/>
    <mergeCell ref="G9:H9"/>
    <mergeCell ref="I9:J9"/>
    <mergeCell ref="K9:L9"/>
    <mergeCell ref="M9:N9"/>
    <mergeCell ref="A8:C8"/>
    <mergeCell ref="D8:F8"/>
    <mergeCell ref="G8:H8"/>
    <mergeCell ref="I8:J8"/>
    <mergeCell ref="K8:L8"/>
    <mergeCell ref="M8:N8"/>
    <mergeCell ref="K10:L10"/>
    <mergeCell ref="M10:N10"/>
    <mergeCell ref="A14:C14"/>
    <mergeCell ref="A15:C15"/>
    <mergeCell ref="D15:F15"/>
    <mergeCell ref="G15:H15"/>
    <mergeCell ref="I15:J15"/>
    <mergeCell ref="K15:L15"/>
    <mergeCell ref="M15:N15"/>
    <mergeCell ref="A17:C17"/>
    <mergeCell ref="D17:F17"/>
    <mergeCell ref="G17:H17"/>
    <mergeCell ref="I17:J17"/>
    <mergeCell ref="K17:L17"/>
    <mergeCell ref="M17:N17"/>
    <mergeCell ref="A16:C16"/>
    <mergeCell ref="D16:F16"/>
    <mergeCell ref="G16:H16"/>
    <mergeCell ref="I16:J16"/>
    <mergeCell ref="K16:L16"/>
    <mergeCell ref="M16:N16"/>
    <mergeCell ref="A19:C19"/>
    <mergeCell ref="D19:F19"/>
    <mergeCell ref="G19:H19"/>
    <mergeCell ref="I19:J19"/>
    <mergeCell ref="K19:L19"/>
    <mergeCell ref="M19:N19"/>
    <mergeCell ref="A18:C18"/>
    <mergeCell ref="D18:F18"/>
    <mergeCell ref="G18:H18"/>
    <mergeCell ref="I18:J18"/>
    <mergeCell ref="K18:L18"/>
    <mergeCell ref="M18:N18"/>
    <mergeCell ref="A21:C21"/>
    <mergeCell ref="D21:F21"/>
    <mergeCell ref="G21:H21"/>
    <mergeCell ref="I21:J21"/>
    <mergeCell ref="K21:L21"/>
    <mergeCell ref="M21:N21"/>
    <mergeCell ref="A20:C20"/>
    <mergeCell ref="D20:F20"/>
    <mergeCell ref="G20:H20"/>
    <mergeCell ref="I20:J20"/>
    <mergeCell ref="K20:L20"/>
    <mergeCell ref="M20:N20"/>
    <mergeCell ref="A23:C23"/>
    <mergeCell ref="D23:F23"/>
    <mergeCell ref="G23:H23"/>
    <mergeCell ref="I23:J23"/>
    <mergeCell ref="K23:L23"/>
    <mergeCell ref="M23:N23"/>
    <mergeCell ref="A22:C22"/>
    <mergeCell ref="D22:F22"/>
    <mergeCell ref="G22:H22"/>
    <mergeCell ref="I22:J22"/>
    <mergeCell ref="K22:L22"/>
    <mergeCell ref="M22:N22"/>
    <mergeCell ref="K24:L24"/>
    <mergeCell ref="M24:N24"/>
    <mergeCell ref="P24:AM24"/>
    <mergeCell ref="A28:C28"/>
    <mergeCell ref="A29:C29"/>
    <mergeCell ref="D29:F29"/>
    <mergeCell ref="G29:H29"/>
    <mergeCell ref="I29:J29"/>
    <mergeCell ref="K29:L29"/>
    <mergeCell ref="M29:N29"/>
    <mergeCell ref="A31:C31"/>
    <mergeCell ref="D31:F31"/>
    <mergeCell ref="G31:H31"/>
    <mergeCell ref="I31:J31"/>
    <mergeCell ref="K31:L31"/>
    <mergeCell ref="M31:N31"/>
    <mergeCell ref="A30:C30"/>
    <mergeCell ref="D30:F30"/>
    <mergeCell ref="G30:H30"/>
    <mergeCell ref="I30:J30"/>
    <mergeCell ref="K30:L30"/>
    <mergeCell ref="M30:N30"/>
    <mergeCell ref="A33:C33"/>
    <mergeCell ref="D33:F33"/>
    <mergeCell ref="G33:H33"/>
    <mergeCell ref="I33:J33"/>
    <mergeCell ref="K33:L33"/>
    <mergeCell ref="M33:N33"/>
    <mergeCell ref="A32:C32"/>
    <mergeCell ref="D32:F32"/>
    <mergeCell ref="G32:H32"/>
    <mergeCell ref="I32:J32"/>
    <mergeCell ref="K32:L32"/>
    <mergeCell ref="M32:N32"/>
    <mergeCell ref="A35:C35"/>
    <mergeCell ref="D35:F35"/>
    <mergeCell ref="G35:H35"/>
    <mergeCell ref="I35:J35"/>
    <mergeCell ref="K35:L35"/>
    <mergeCell ref="M35:N35"/>
    <mergeCell ref="A34:C34"/>
    <mergeCell ref="D34:F34"/>
    <mergeCell ref="G34:H34"/>
    <mergeCell ref="I34:J34"/>
    <mergeCell ref="K34:L34"/>
    <mergeCell ref="M34:N34"/>
    <mergeCell ref="A37:C37"/>
    <mergeCell ref="D37:F37"/>
    <mergeCell ref="G37:H37"/>
    <mergeCell ref="I37:J37"/>
    <mergeCell ref="K37:L37"/>
    <mergeCell ref="M37:N37"/>
    <mergeCell ref="A36:C36"/>
    <mergeCell ref="D36:F36"/>
    <mergeCell ref="G36:H36"/>
    <mergeCell ref="I36:J36"/>
    <mergeCell ref="K36:L36"/>
    <mergeCell ref="M36:N36"/>
    <mergeCell ref="A40:C40"/>
    <mergeCell ref="D40:F40"/>
    <mergeCell ref="G40:H40"/>
    <mergeCell ref="I40:J40"/>
    <mergeCell ref="K40:L40"/>
    <mergeCell ref="M40:N40"/>
    <mergeCell ref="AK38:AM38"/>
    <mergeCell ref="A39:C39"/>
    <mergeCell ref="D39:F39"/>
    <mergeCell ref="G39:H39"/>
    <mergeCell ref="I39:J39"/>
    <mergeCell ref="K39:L39"/>
    <mergeCell ref="M39:N39"/>
    <mergeCell ref="A38:C38"/>
    <mergeCell ref="D38:F38"/>
    <mergeCell ref="G38:H38"/>
    <mergeCell ref="I38:J38"/>
    <mergeCell ref="K38:L38"/>
    <mergeCell ref="M38:N38"/>
    <mergeCell ref="K41:L41"/>
    <mergeCell ref="M41:N41"/>
    <mergeCell ref="A45:C45"/>
    <mergeCell ref="A46:C46"/>
    <mergeCell ref="D46:F46"/>
    <mergeCell ref="G46:H46"/>
    <mergeCell ref="I46:J46"/>
    <mergeCell ref="K46:L46"/>
    <mergeCell ref="M46:N46"/>
    <mergeCell ref="A48:C48"/>
    <mergeCell ref="D48:F48"/>
    <mergeCell ref="G48:H48"/>
    <mergeCell ref="I48:J48"/>
    <mergeCell ref="K48:L48"/>
    <mergeCell ref="M48:N48"/>
    <mergeCell ref="A47:C47"/>
    <mergeCell ref="D47:F47"/>
    <mergeCell ref="G47:H47"/>
    <mergeCell ref="I47:J47"/>
    <mergeCell ref="K47:L47"/>
    <mergeCell ref="M47:N47"/>
    <mergeCell ref="A50:C50"/>
    <mergeCell ref="D50:F50"/>
    <mergeCell ref="G50:H50"/>
    <mergeCell ref="I50:J50"/>
    <mergeCell ref="K50:L50"/>
    <mergeCell ref="M50:N50"/>
    <mergeCell ref="A49:C49"/>
    <mergeCell ref="D49:F49"/>
    <mergeCell ref="G49:H49"/>
    <mergeCell ref="I49:J49"/>
    <mergeCell ref="K49:L49"/>
    <mergeCell ref="M49:N49"/>
    <mergeCell ref="A52:C52"/>
    <mergeCell ref="D52:F52"/>
    <mergeCell ref="G52:H52"/>
    <mergeCell ref="I52:J52"/>
    <mergeCell ref="K52:L52"/>
    <mergeCell ref="M52:N52"/>
    <mergeCell ref="A51:C51"/>
    <mergeCell ref="D51:F51"/>
    <mergeCell ref="G51:H51"/>
    <mergeCell ref="I51:J51"/>
    <mergeCell ref="K51:L51"/>
    <mergeCell ref="M51:N51"/>
    <mergeCell ref="A54:C54"/>
    <mergeCell ref="D54:F54"/>
    <mergeCell ref="G54:H54"/>
    <mergeCell ref="I54:J54"/>
    <mergeCell ref="K54:L54"/>
    <mergeCell ref="M54:N54"/>
    <mergeCell ref="A53:C53"/>
    <mergeCell ref="D53:F53"/>
    <mergeCell ref="G53:H53"/>
    <mergeCell ref="I53:J53"/>
    <mergeCell ref="K53:L53"/>
    <mergeCell ref="M53:N53"/>
    <mergeCell ref="A61:C61"/>
    <mergeCell ref="D61:F61"/>
    <mergeCell ref="G61:H61"/>
    <mergeCell ref="I61:J61"/>
    <mergeCell ref="K61:L61"/>
    <mergeCell ref="M61:N61"/>
    <mergeCell ref="K55:L55"/>
    <mergeCell ref="M55:N55"/>
    <mergeCell ref="A59:C59"/>
    <mergeCell ref="A60:C60"/>
    <mergeCell ref="D60:F60"/>
    <mergeCell ref="G60:H60"/>
    <mergeCell ref="I60:J60"/>
    <mergeCell ref="K60:L60"/>
    <mergeCell ref="M60:N60"/>
    <mergeCell ref="A63:C63"/>
    <mergeCell ref="D63:F63"/>
    <mergeCell ref="G63:H63"/>
    <mergeCell ref="I63:J63"/>
    <mergeCell ref="K63:L63"/>
    <mergeCell ref="M63:N63"/>
    <mergeCell ref="A62:C62"/>
    <mergeCell ref="D62:F62"/>
    <mergeCell ref="G62:H62"/>
    <mergeCell ref="I62:J62"/>
    <mergeCell ref="K62:L62"/>
    <mergeCell ref="M62:N62"/>
    <mergeCell ref="A65:C65"/>
    <mergeCell ref="D65:F65"/>
    <mergeCell ref="G65:H65"/>
    <mergeCell ref="I65:J65"/>
    <mergeCell ref="K65:L65"/>
    <mergeCell ref="M65:N65"/>
    <mergeCell ref="A64:C64"/>
    <mergeCell ref="D64:F64"/>
    <mergeCell ref="G64:H64"/>
    <mergeCell ref="I64:J64"/>
    <mergeCell ref="K64:L64"/>
    <mergeCell ref="M64:N64"/>
    <mergeCell ref="A72:C72"/>
    <mergeCell ref="D72:F72"/>
    <mergeCell ref="G72:H72"/>
    <mergeCell ref="I72:J72"/>
    <mergeCell ref="K72:L72"/>
    <mergeCell ref="M72:N72"/>
    <mergeCell ref="K66:L66"/>
    <mergeCell ref="M66:N66"/>
    <mergeCell ref="A70:C70"/>
    <mergeCell ref="A71:C71"/>
    <mergeCell ref="D71:F71"/>
    <mergeCell ref="G71:H71"/>
    <mergeCell ref="I71:J71"/>
    <mergeCell ref="K71:L71"/>
    <mergeCell ref="M71:N71"/>
    <mergeCell ref="A74:C74"/>
    <mergeCell ref="D74:F74"/>
    <mergeCell ref="G74:H74"/>
    <mergeCell ref="I74:J74"/>
    <mergeCell ref="K74:L74"/>
    <mergeCell ref="M74:N74"/>
    <mergeCell ref="A73:C73"/>
    <mergeCell ref="D73:F73"/>
    <mergeCell ref="G73:H73"/>
    <mergeCell ref="I73:J73"/>
    <mergeCell ref="K73:L73"/>
    <mergeCell ref="M73:N73"/>
    <mergeCell ref="K77:L77"/>
    <mergeCell ref="M77:N77"/>
    <mergeCell ref="A76:C76"/>
    <mergeCell ref="D76:F76"/>
    <mergeCell ref="G76:H76"/>
    <mergeCell ref="I76:J76"/>
    <mergeCell ref="K76:L76"/>
    <mergeCell ref="M76:N76"/>
    <mergeCell ref="A75:C75"/>
    <mergeCell ref="D75:F75"/>
    <mergeCell ref="G75:H75"/>
    <mergeCell ref="I75:J75"/>
    <mergeCell ref="K75:L75"/>
    <mergeCell ref="M75:N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9CB5-AA38-47DC-94A3-F54CDD342FC1}">
  <sheetPr>
    <tabColor theme="9" tint="-0.249977111117893"/>
  </sheetPr>
  <dimension ref="A1:L37"/>
  <sheetViews>
    <sheetView workbookViewId="0">
      <selection activeCell="D9" sqref="D9:F9"/>
    </sheetView>
  </sheetViews>
  <sheetFormatPr defaultRowHeight="15" x14ac:dyDescent="0.25"/>
  <cols>
    <col min="3" max="3" width="11.42578125" customWidth="1"/>
    <col min="6" max="6" width="15.5703125" customWidth="1"/>
    <col min="8" max="8" width="21.42578125" customWidth="1"/>
    <col min="10" max="10" width="10.85546875" customWidth="1"/>
  </cols>
  <sheetData>
    <row r="1" spans="1:12" ht="26.25" customHeight="1" x14ac:dyDescent="0.25">
      <c r="A1" s="116" t="s">
        <v>18</v>
      </c>
      <c r="B1" s="117"/>
      <c r="C1" s="117"/>
      <c r="D1" s="117"/>
      <c r="E1" s="117"/>
      <c r="F1" s="117"/>
      <c r="G1" s="117"/>
      <c r="H1" s="117"/>
      <c r="I1" s="117"/>
      <c r="J1" s="117"/>
      <c r="K1" s="117"/>
      <c r="L1" s="117"/>
    </row>
    <row r="2" spans="1:12" ht="15" customHeight="1" x14ac:dyDescent="0.25">
      <c r="A2" s="116"/>
      <c r="B2" s="117"/>
      <c r="C2" s="117"/>
      <c r="D2" s="117"/>
      <c r="E2" s="117"/>
      <c r="F2" s="117"/>
      <c r="G2" s="117"/>
      <c r="H2" s="117"/>
      <c r="I2" s="117"/>
      <c r="J2" s="117"/>
      <c r="K2" s="117"/>
      <c r="L2" s="117"/>
    </row>
    <row r="3" spans="1:12" ht="18.75" x14ac:dyDescent="0.3">
      <c r="A3" s="118" t="s">
        <v>87</v>
      </c>
      <c r="B3" s="118"/>
      <c r="C3" s="118"/>
      <c r="D3" s="65"/>
      <c r="E3" s="65"/>
      <c r="F3" s="65"/>
      <c r="G3" s="65"/>
      <c r="H3" s="65"/>
      <c r="I3" s="65"/>
      <c r="J3" s="65"/>
      <c r="K3" s="65"/>
      <c r="L3" s="65"/>
    </row>
    <row r="4" spans="1:12" x14ac:dyDescent="0.25">
      <c r="A4" s="92" t="s">
        <v>28</v>
      </c>
      <c r="B4" s="93"/>
      <c r="C4" s="94"/>
      <c r="D4" s="92" t="s">
        <v>29</v>
      </c>
      <c r="E4" s="93"/>
      <c r="F4" s="94"/>
      <c r="G4" s="92" t="s">
        <v>30</v>
      </c>
      <c r="H4" s="94"/>
      <c r="I4" s="92" t="s">
        <v>88</v>
      </c>
      <c r="J4" s="94"/>
      <c r="K4" s="92" t="s">
        <v>89</v>
      </c>
      <c r="L4" s="94"/>
    </row>
    <row r="5" spans="1:12" x14ac:dyDescent="0.25">
      <c r="A5" s="82" t="s">
        <v>90</v>
      </c>
      <c r="B5" s="83"/>
      <c r="C5" s="84"/>
      <c r="D5" s="82" t="s">
        <v>99</v>
      </c>
      <c r="E5" s="85"/>
      <c r="F5" s="86"/>
      <c r="G5" s="87">
        <v>0</v>
      </c>
      <c r="H5" s="88"/>
      <c r="I5" s="89">
        <v>1</v>
      </c>
      <c r="J5" s="90"/>
      <c r="K5" s="87">
        <f>G5*I5</f>
        <v>0</v>
      </c>
      <c r="L5" s="88"/>
    </row>
    <row r="6" spans="1:12" x14ac:dyDescent="0.25">
      <c r="A6" s="75"/>
      <c r="B6" s="76"/>
      <c r="C6" s="77"/>
      <c r="D6" s="75"/>
      <c r="E6" s="76"/>
      <c r="F6" s="77"/>
      <c r="G6" s="78"/>
      <c r="H6" s="79"/>
      <c r="I6" s="78"/>
      <c r="J6" s="80"/>
      <c r="K6" s="112">
        <f t="shared" ref="K6:K9" si="0">G6*I6</f>
        <v>0</v>
      </c>
      <c r="L6" s="113"/>
    </row>
    <row r="7" spans="1:12" x14ac:dyDescent="0.25">
      <c r="A7" s="75"/>
      <c r="B7" s="76"/>
      <c r="C7" s="77"/>
      <c r="D7" s="75"/>
      <c r="E7" s="76"/>
      <c r="F7" s="77"/>
      <c r="G7" s="78"/>
      <c r="H7" s="79"/>
      <c r="I7" s="78"/>
      <c r="J7" s="80"/>
      <c r="K7" s="112">
        <f t="shared" si="0"/>
        <v>0</v>
      </c>
      <c r="L7" s="113"/>
    </row>
    <row r="8" spans="1:12" x14ac:dyDescent="0.25">
      <c r="A8" s="75"/>
      <c r="B8" s="76"/>
      <c r="C8" s="77"/>
      <c r="D8" s="75"/>
      <c r="E8" s="76"/>
      <c r="F8" s="77"/>
      <c r="G8" s="78"/>
      <c r="H8" s="79"/>
      <c r="I8" s="78"/>
      <c r="J8" s="80"/>
      <c r="K8" s="112">
        <f t="shared" si="0"/>
        <v>0</v>
      </c>
      <c r="L8" s="113"/>
    </row>
    <row r="9" spans="1:12" x14ac:dyDescent="0.25">
      <c r="A9" s="75"/>
      <c r="B9" s="76"/>
      <c r="C9" s="77"/>
      <c r="D9" s="75"/>
      <c r="E9" s="76"/>
      <c r="F9" s="77"/>
      <c r="G9" s="78"/>
      <c r="H9" s="79"/>
      <c r="I9" s="78"/>
      <c r="J9" s="80"/>
      <c r="K9" s="112">
        <f t="shared" si="0"/>
        <v>0</v>
      </c>
      <c r="L9" s="113"/>
    </row>
    <row r="10" spans="1:12" x14ac:dyDescent="0.25">
      <c r="I10" s="73" t="s">
        <v>89</v>
      </c>
      <c r="J10" s="73"/>
      <c r="K10" s="112">
        <f>SUM(K6:L9)</f>
        <v>0</v>
      </c>
      <c r="L10" s="113"/>
    </row>
    <row r="14" spans="1:12" ht="18.75" x14ac:dyDescent="0.3">
      <c r="A14" s="115" t="s">
        <v>91</v>
      </c>
      <c r="B14" s="115"/>
      <c r="C14" s="115"/>
      <c r="D14" s="66"/>
      <c r="E14" s="66"/>
      <c r="F14" s="66"/>
      <c r="G14" s="66"/>
      <c r="H14" s="66"/>
      <c r="I14" s="66"/>
      <c r="J14" s="66"/>
      <c r="K14" s="66"/>
      <c r="L14" s="66"/>
    </row>
    <row r="15" spans="1:12" x14ac:dyDescent="0.25">
      <c r="A15" s="92" t="s">
        <v>37</v>
      </c>
      <c r="B15" s="93"/>
      <c r="C15" s="94"/>
      <c r="D15" s="92" t="s">
        <v>92</v>
      </c>
      <c r="E15" s="93"/>
      <c r="F15" s="94"/>
      <c r="G15" s="92" t="s">
        <v>93</v>
      </c>
      <c r="H15" s="94"/>
      <c r="I15" s="92" t="s">
        <v>40</v>
      </c>
      <c r="J15" s="94"/>
      <c r="K15" s="92" t="s">
        <v>33</v>
      </c>
      <c r="L15" s="94"/>
    </row>
    <row r="16" spans="1:12" x14ac:dyDescent="0.25">
      <c r="A16" s="82" t="s">
        <v>94</v>
      </c>
      <c r="B16" s="83"/>
      <c r="C16" s="84"/>
      <c r="D16" s="82" t="s">
        <v>95</v>
      </c>
      <c r="E16" s="85"/>
      <c r="F16" s="86"/>
      <c r="G16" s="87">
        <v>200</v>
      </c>
      <c r="H16" s="88"/>
      <c r="I16" s="89">
        <v>3</v>
      </c>
      <c r="J16" s="90"/>
      <c r="K16" s="87">
        <f>G16*I16</f>
        <v>600</v>
      </c>
      <c r="L16" s="88"/>
    </row>
    <row r="17" spans="1:12" x14ac:dyDescent="0.25">
      <c r="A17" s="75"/>
      <c r="B17" s="76"/>
      <c r="C17" s="77"/>
      <c r="D17" s="75"/>
      <c r="E17" s="76"/>
      <c r="F17" s="77"/>
      <c r="G17" s="78"/>
      <c r="H17" s="79"/>
      <c r="I17" s="78"/>
      <c r="J17" s="80"/>
      <c r="K17" s="112">
        <f t="shared" ref="K17:K23" si="1">G17*I17</f>
        <v>0</v>
      </c>
      <c r="L17" s="113"/>
    </row>
    <row r="18" spans="1:12" x14ac:dyDescent="0.25">
      <c r="A18" s="75"/>
      <c r="B18" s="76"/>
      <c r="C18" s="77"/>
      <c r="D18" s="75"/>
      <c r="E18" s="76"/>
      <c r="F18" s="77"/>
      <c r="G18" s="78"/>
      <c r="H18" s="79"/>
      <c r="I18" s="78"/>
      <c r="J18" s="80"/>
      <c r="K18" s="112">
        <f t="shared" si="1"/>
        <v>0</v>
      </c>
      <c r="L18" s="113"/>
    </row>
    <row r="19" spans="1:12" x14ac:dyDescent="0.25">
      <c r="A19" s="75"/>
      <c r="B19" s="76"/>
      <c r="C19" s="77"/>
      <c r="D19" s="75"/>
      <c r="E19" s="76"/>
      <c r="F19" s="77"/>
      <c r="G19" s="78"/>
      <c r="H19" s="79"/>
      <c r="I19" s="78"/>
      <c r="J19" s="80"/>
      <c r="K19" s="112">
        <f t="shared" si="1"/>
        <v>0</v>
      </c>
      <c r="L19" s="113"/>
    </row>
    <row r="20" spans="1:12" x14ac:dyDescent="0.25">
      <c r="A20" s="75"/>
      <c r="B20" s="76"/>
      <c r="C20" s="77"/>
      <c r="D20" s="75"/>
      <c r="E20" s="76"/>
      <c r="F20" s="77"/>
      <c r="G20" s="78"/>
      <c r="H20" s="79"/>
      <c r="I20" s="78"/>
      <c r="J20" s="80"/>
      <c r="K20" s="112">
        <f t="shared" si="1"/>
        <v>0</v>
      </c>
      <c r="L20" s="113"/>
    </row>
    <row r="21" spans="1:12" x14ac:dyDescent="0.25">
      <c r="A21" s="75"/>
      <c r="B21" s="76"/>
      <c r="C21" s="77"/>
      <c r="D21" s="75"/>
      <c r="E21" s="76"/>
      <c r="F21" s="77"/>
      <c r="G21" s="78"/>
      <c r="H21" s="79"/>
      <c r="I21" s="78"/>
      <c r="J21" s="80"/>
      <c r="K21" s="112">
        <f t="shared" si="1"/>
        <v>0</v>
      </c>
      <c r="L21" s="113"/>
    </row>
    <row r="22" spans="1:12" x14ac:dyDescent="0.25">
      <c r="A22" s="75"/>
      <c r="B22" s="76"/>
      <c r="C22" s="77"/>
      <c r="D22" s="75"/>
      <c r="E22" s="76"/>
      <c r="F22" s="77"/>
      <c r="G22" s="78"/>
      <c r="H22" s="79"/>
      <c r="I22" s="78"/>
      <c r="J22" s="80"/>
      <c r="K22" s="112">
        <f t="shared" si="1"/>
        <v>0</v>
      </c>
      <c r="L22" s="113"/>
    </row>
    <row r="23" spans="1:12" x14ac:dyDescent="0.25">
      <c r="A23" s="75"/>
      <c r="B23" s="76"/>
      <c r="C23" s="77"/>
      <c r="D23" s="75"/>
      <c r="E23" s="76"/>
      <c r="F23" s="77"/>
      <c r="G23" s="78"/>
      <c r="H23" s="79"/>
      <c r="I23" s="78"/>
      <c r="J23" s="80"/>
      <c r="K23" s="112">
        <f t="shared" si="1"/>
        <v>0</v>
      </c>
      <c r="L23" s="113"/>
    </row>
    <row r="24" spans="1:12" x14ac:dyDescent="0.25">
      <c r="I24" s="73" t="s">
        <v>89</v>
      </c>
      <c r="J24" s="73"/>
      <c r="K24" s="112">
        <f>SUM(K17:L23)</f>
        <v>0</v>
      </c>
      <c r="L24" s="113"/>
    </row>
    <row r="28" spans="1:12" ht="18.75" x14ac:dyDescent="0.3">
      <c r="A28" s="114" t="s">
        <v>83</v>
      </c>
      <c r="B28" s="114"/>
      <c r="C28" s="114"/>
      <c r="D28" s="67"/>
      <c r="E28" s="67"/>
      <c r="F28" s="67"/>
      <c r="G28" s="67"/>
      <c r="H28" s="67"/>
      <c r="I28" s="67"/>
      <c r="J28" s="67"/>
      <c r="K28" s="67"/>
      <c r="L28" s="67"/>
    </row>
    <row r="29" spans="1:12" x14ac:dyDescent="0.25">
      <c r="A29" s="92" t="s">
        <v>78</v>
      </c>
      <c r="B29" s="93"/>
      <c r="C29" s="94"/>
      <c r="D29" s="92" t="s">
        <v>96</v>
      </c>
      <c r="E29" s="93"/>
      <c r="F29" s="94"/>
      <c r="G29" s="92" t="s">
        <v>18</v>
      </c>
      <c r="H29" s="94"/>
      <c r="I29" s="92" t="s">
        <v>32</v>
      </c>
      <c r="J29" s="94"/>
      <c r="K29" s="92" t="s">
        <v>33</v>
      </c>
      <c r="L29" s="94"/>
    </row>
    <row r="30" spans="1:12" x14ac:dyDescent="0.25">
      <c r="A30" s="82" t="s">
        <v>97</v>
      </c>
      <c r="B30" s="83"/>
      <c r="C30" s="84"/>
      <c r="D30" s="82" t="s">
        <v>98</v>
      </c>
      <c r="E30" s="85"/>
      <c r="F30" s="86"/>
      <c r="G30" s="87">
        <v>100</v>
      </c>
      <c r="H30" s="88"/>
      <c r="I30" s="89">
        <v>5</v>
      </c>
      <c r="J30" s="90"/>
      <c r="K30" s="87">
        <f>G30*I30</f>
        <v>500</v>
      </c>
      <c r="L30" s="88"/>
    </row>
    <row r="31" spans="1:12" x14ac:dyDescent="0.25">
      <c r="A31" s="75"/>
      <c r="B31" s="76"/>
      <c r="C31" s="77"/>
      <c r="D31" s="75"/>
      <c r="E31" s="76"/>
      <c r="F31" s="77"/>
      <c r="G31" s="78"/>
      <c r="H31" s="79"/>
      <c r="I31" s="78"/>
      <c r="J31" s="80"/>
      <c r="K31" s="112">
        <f t="shared" ref="K31:K36" si="2">G31*I31</f>
        <v>0</v>
      </c>
      <c r="L31" s="113"/>
    </row>
    <row r="32" spans="1:12" x14ac:dyDescent="0.25">
      <c r="A32" s="75"/>
      <c r="B32" s="76"/>
      <c r="C32" s="77"/>
      <c r="D32" s="75"/>
      <c r="E32" s="76"/>
      <c r="F32" s="77"/>
      <c r="G32" s="78"/>
      <c r="H32" s="79"/>
      <c r="I32" s="78"/>
      <c r="J32" s="80"/>
      <c r="K32" s="112">
        <f t="shared" si="2"/>
        <v>0</v>
      </c>
      <c r="L32" s="113"/>
    </row>
    <row r="33" spans="1:12" x14ac:dyDescent="0.25">
      <c r="A33" s="75"/>
      <c r="B33" s="76"/>
      <c r="C33" s="77"/>
      <c r="D33" s="75"/>
      <c r="E33" s="76"/>
      <c r="F33" s="77"/>
      <c r="G33" s="78"/>
      <c r="H33" s="79"/>
      <c r="I33" s="78"/>
      <c r="J33" s="80"/>
      <c r="K33" s="112">
        <f t="shared" si="2"/>
        <v>0</v>
      </c>
      <c r="L33" s="113"/>
    </row>
    <row r="34" spans="1:12" x14ac:dyDescent="0.25">
      <c r="A34" s="75"/>
      <c r="B34" s="76"/>
      <c r="C34" s="77"/>
      <c r="D34" s="75"/>
      <c r="E34" s="76"/>
      <c r="F34" s="77"/>
      <c r="G34" s="78"/>
      <c r="H34" s="79"/>
      <c r="I34" s="78"/>
      <c r="J34" s="80"/>
      <c r="K34" s="112">
        <f t="shared" si="2"/>
        <v>0</v>
      </c>
      <c r="L34" s="113"/>
    </row>
    <row r="35" spans="1:12" x14ac:dyDescent="0.25">
      <c r="A35" s="75"/>
      <c r="B35" s="76"/>
      <c r="C35" s="77"/>
      <c r="D35" s="75"/>
      <c r="E35" s="76"/>
      <c r="F35" s="77"/>
      <c r="G35" s="78"/>
      <c r="H35" s="79"/>
      <c r="I35" s="78"/>
      <c r="J35" s="80"/>
      <c r="K35" s="112">
        <f t="shared" si="2"/>
        <v>0</v>
      </c>
      <c r="L35" s="113"/>
    </row>
    <row r="36" spans="1:12" x14ac:dyDescent="0.25">
      <c r="A36" s="75"/>
      <c r="B36" s="76"/>
      <c r="C36" s="77"/>
      <c r="D36" s="75"/>
      <c r="E36" s="76"/>
      <c r="F36" s="77"/>
      <c r="G36" s="78"/>
      <c r="H36" s="79"/>
      <c r="I36" s="78"/>
      <c r="J36" s="80"/>
      <c r="K36" s="112">
        <f t="shared" si="2"/>
        <v>0</v>
      </c>
      <c r="L36" s="113"/>
    </row>
    <row r="37" spans="1:12" x14ac:dyDescent="0.25">
      <c r="I37" s="73" t="s">
        <v>89</v>
      </c>
      <c r="J37" s="73"/>
      <c r="K37" s="112">
        <f>SUM(K31:L36)</f>
        <v>0</v>
      </c>
      <c r="L37" s="113"/>
    </row>
  </sheetData>
  <sheetProtection insertRows="0" deleteRows="0"/>
  <protectedRanges>
    <protectedRange algorithmName="SHA-512" hashValue="ZLObvF9fAe+TWD8kN7nknc1gc2AlieD9ruW5UF+t2eEm9ezKotNxK/cPvCAeeMbHGtNievEszlOZaAennQpycw==" saltValue="gaEccDNJt/kBqOGqipsFJg==" spinCount="100000" sqref="K31:L37" name="i3"/>
    <protectedRange algorithmName="SHA-512" hashValue="bbgz2xcUMzL1gwJaqxK+d4k7+KD2FCuGA60S8+fs7vveuX8SseynmZ8nw7+uBPrZ4zVMWnMjMqaosRXLP1hMAw==" saltValue="agbGI4zCQRcEHBV4S4Ob0Q==" spinCount="100000" sqref="K17:L24" name="i2"/>
    <protectedRange algorithmName="SHA-512" hashValue="22HP8SE0UoIO8konm3Rm+K8LdpsoCavRDC+jmqBOiS199wbGHiLJbG0BDRBPrQS+CbhaN+F6baaNoa08wVSofA==" saltValue="VOWc7WHBDsBRma2zkFDRCA==" spinCount="100000" sqref="K6:L10" name="i1"/>
  </protectedRanges>
  <mergeCells count="125">
    <mergeCell ref="A1:L2"/>
    <mergeCell ref="A3:C3"/>
    <mergeCell ref="A4:C4"/>
    <mergeCell ref="D4:F4"/>
    <mergeCell ref="G4:H4"/>
    <mergeCell ref="I4:J4"/>
    <mergeCell ref="K4:L4"/>
    <mergeCell ref="A5:C5"/>
    <mergeCell ref="D5:F5"/>
    <mergeCell ref="G5:H5"/>
    <mergeCell ref="I5:J5"/>
    <mergeCell ref="K5:L5"/>
    <mergeCell ref="A6:C6"/>
    <mergeCell ref="D6:F6"/>
    <mergeCell ref="G6:H6"/>
    <mergeCell ref="I6:J6"/>
    <mergeCell ref="K6:L6"/>
    <mergeCell ref="A7:C7"/>
    <mergeCell ref="D7:F7"/>
    <mergeCell ref="G7:H7"/>
    <mergeCell ref="I7:J7"/>
    <mergeCell ref="K7:L7"/>
    <mergeCell ref="A8:C8"/>
    <mergeCell ref="D8:F8"/>
    <mergeCell ref="G8:H8"/>
    <mergeCell ref="I8:J8"/>
    <mergeCell ref="K8:L8"/>
    <mergeCell ref="A14:C14"/>
    <mergeCell ref="A15:C15"/>
    <mergeCell ref="D15:F15"/>
    <mergeCell ref="G15:H15"/>
    <mergeCell ref="I15:J15"/>
    <mergeCell ref="K15:L15"/>
    <mergeCell ref="A9:C9"/>
    <mergeCell ref="D9:F9"/>
    <mergeCell ref="G9:H9"/>
    <mergeCell ref="I9:J9"/>
    <mergeCell ref="K9:L9"/>
    <mergeCell ref="I10:J10"/>
    <mergeCell ref="K10:L10"/>
    <mergeCell ref="A16:C16"/>
    <mergeCell ref="D16:F16"/>
    <mergeCell ref="G16:H16"/>
    <mergeCell ref="I16:J16"/>
    <mergeCell ref="K16:L16"/>
    <mergeCell ref="A17:C17"/>
    <mergeCell ref="D17:F17"/>
    <mergeCell ref="G17:H17"/>
    <mergeCell ref="I17:J17"/>
    <mergeCell ref="K17:L17"/>
    <mergeCell ref="A18:C18"/>
    <mergeCell ref="D18:F18"/>
    <mergeCell ref="G18:H18"/>
    <mergeCell ref="I18:J18"/>
    <mergeCell ref="K18:L18"/>
    <mergeCell ref="A19:C19"/>
    <mergeCell ref="D19:F19"/>
    <mergeCell ref="G19:H19"/>
    <mergeCell ref="I19:J19"/>
    <mergeCell ref="K19:L19"/>
    <mergeCell ref="A20:C20"/>
    <mergeCell ref="D20:F20"/>
    <mergeCell ref="G20:H20"/>
    <mergeCell ref="I20:J20"/>
    <mergeCell ref="K20:L20"/>
    <mergeCell ref="A21:C21"/>
    <mergeCell ref="D21:F21"/>
    <mergeCell ref="G21:H21"/>
    <mergeCell ref="I21:J21"/>
    <mergeCell ref="K21:L21"/>
    <mergeCell ref="I24:J24"/>
    <mergeCell ref="K24:L24"/>
    <mergeCell ref="A28:C28"/>
    <mergeCell ref="A29:C29"/>
    <mergeCell ref="D29:F29"/>
    <mergeCell ref="G29:H29"/>
    <mergeCell ref="I29:J29"/>
    <mergeCell ref="K29:L29"/>
    <mergeCell ref="A22:C22"/>
    <mergeCell ref="D22:F22"/>
    <mergeCell ref="G22:H22"/>
    <mergeCell ref="I22:J22"/>
    <mergeCell ref="K22:L22"/>
    <mergeCell ref="A23:C23"/>
    <mergeCell ref="D23:F23"/>
    <mergeCell ref="G23:H23"/>
    <mergeCell ref="I23:J23"/>
    <mergeCell ref="K23:L23"/>
    <mergeCell ref="A30:C30"/>
    <mergeCell ref="D30:F30"/>
    <mergeCell ref="G30:H30"/>
    <mergeCell ref="I30:J30"/>
    <mergeCell ref="K30:L30"/>
    <mergeCell ref="A31:C31"/>
    <mergeCell ref="D31:F31"/>
    <mergeCell ref="G31:H31"/>
    <mergeCell ref="I31:J31"/>
    <mergeCell ref="K31:L31"/>
    <mergeCell ref="A32:C32"/>
    <mergeCell ref="D32:F32"/>
    <mergeCell ref="G32:H32"/>
    <mergeCell ref="I32:J32"/>
    <mergeCell ref="K32:L32"/>
    <mergeCell ref="A33:C33"/>
    <mergeCell ref="D33:F33"/>
    <mergeCell ref="G33:H33"/>
    <mergeCell ref="I33:J33"/>
    <mergeCell ref="K33:L33"/>
    <mergeCell ref="A36:C36"/>
    <mergeCell ref="D36:F36"/>
    <mergeCell ref="G36:H36"/>
    <mergeCell ref="I36:J36"/>
    <mergeCell ref="K36:L36"/>
    <mergeCell ref="I37:J37"/>
    <mergeCell ref="K37:L37"/>
    <mergeCell ref="A34:C34"/>
    <mergeCell ref="D34:F34"/>
    <mergeCell ref="G34:H34"/>
    <mergeCell ref="I34:J34"/>
    <mergeCell ref="K34:L34"/>
    <mergeCell ref="A35:C35"/>
    <mergeCell ref="D35:F35"/>
    <mergeCell ref="G35:H35"/>
    <mergeCell ref="I35:J35"/>
    <mergeCell ref="K35:L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Summary</vt:lpstr>
      <vt:lpstr>Expenses</vt:lpstr>
      <vt:lpstr>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Fasano</dc:creator>
  <cp:lastModifiedBy>Brandon Smithson</cp:lastModifiedBy>
  <dcterms:created xsi:type="dcterms:W3CDTF">2023-04-03T16:06:32Z</dcterms:created>
  <dcterms:modified xsi:type="dcterms:W3CDTF">2025-08-26T14:32:16Z</dcterms:modified>
</cp:coreProperties>
</file>