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fsu-my.sharepoint.com/personal/bps25_fsu_edu/Documents/Desktop/"/>
    </mc:Choice>
  </mc:AlternateContent>
  <xr:revisionPtr revIDLastSave="7" documentId="8_{FF0834E7-F431-4892-83FF-5E9BBD6C9974}" xr6:coauthVersionLast="47" xr6:coauthVersionMax="47" xr10:uidLastSave="{D6C00AD8-13F6-4214-B1C1-4B97D803714B}"/>
  <bookViews>
    <workbookView xWindow="-120" yWindow="-120" windowWidth="24240" windowHeight="13020" xr2:uid="{C066BC5C-C2F6-4D76-964F-EC5F92B9AA13}"/>
  </bookViews>
  <sheets>
    <sheet name="Budget Summary" sheetId="4" r:id="rId1"/>
    <sheet name="Expenses" sheetId="2" r:id="rId2"/>
    <sheet name="Incom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4" l="1"/>
  <c r="E21" i="4"/>
  <c r="E20" i="4"/>
  <c r="E23" i="4" s="1"/>
  <c r="E27" i="4" s="1"/>
  <c r="E17" i="4"/>
  <c r="E16" i="4"/>
  <c r="E15" i="4"/>
  <c r="E14" i="4"/>
  <c r="E13" i="4"/>
  <c r="E12" i="4"/>
  <c r="E18" i="4" s="1"/>
  <c r="E26" i="4" s="1"/>
  <c r="E28" i="4" s="1"/>
  <c r="K36" i="3"/>
  <c r="K35" i="3"/>
  <c r="K34" i="3"/>
  <c r="K33" i="3"/>
  <c r="K32" i="3"/>
  <c r="K31" i="3"/>
  <c r="K37" i="3" s="1"/>
  <c r="K30" i="3"/>
  <c r="K23" i="3"/>
  <c r="K22" i="3"/>
  <c r="K21" i="3"/>
  <c r="K24" i="3" s="1"/>
  <c r="K20" i="3"/>
  <c r="K19" i="3"/>
  <c r="K18" i="3"/>
  <c r="K17" i="3"/>
  <c r="K16" i="3"/>
  <c r="K9" i="3"/>
  <c r="K8" i="3"/>
  <c r="K7" i="3"/>
  <c r="K6" i="3"/>
  <c r="K10" i="3" s="1"/>
  <c r="K5" i="3"/>
  <c r="M76" i="2"/>
  <c r="M75" i="2"/>
  <c r="M74" i="2"/>
  <c r="M73" i="2"/>
  <c r="M72" i="2"/>
  <c r="M65" i="2"/>
  <c r="M64" i="2"/>
  <c r="M63" i="2"/>
  <c r="M62" i="2"/>
  <c r="M61" i="2"/>
  <c r="M54" i="2"/>
  <c r="M53" i="2"/>
  <c r="M52" i="2"/>
  <c r="M51" i="2"/>
  <c r="M50" i="2"/>
  <c r="M49" i="2"/>
  <c r="M48" i="2"/>
  <c r="M47" i="2"/>
  <c r="M40" i="2"/>
  <c r="M39" i="2"/>
  <c r="M38" i="2"/>
  <c r="M37" i="2"/>
  <c r="AK36" i="2"/>
  <c r="M36" i="2"/>
  <c r="M35" i="2"/>
  <c r="AK34" i="2"/>
  <c r="M34" i="2"/>
  <c r="M33" i="2"/>
  <c r="AK32" i="2"/>
  <c r="M32" i="2"/>
  <c r="M31" i="2"/>
  <c r="AK30" i="2"/>
  <c r="M30" i="2"/>
  <c r="M23" i="2"/>
  <c r="M22" i="2"/>
  <c r="M21" i="2"/>
  <c r="M20" i="2"/>
  <c r="M19" i="2"/>
  <c r="M18" i="2"/>
  <c r="M17" i="2"/>
  <c r="M16" i="2"/>
  <c r="M9" i="2"/>
  <c r="M8" i="2"/>
  <c r="M7" i="2"/>
  <c r="M6" i="2"/>
  <c r="M5" i="2"/>
  <c r="AK38" i="2" l="1"/>
  <c r="M66" i="2"/>
  <c r="M24" i="2"/>
  <c r="M77" i="2"/>
  <c r="M10" i="2"/>
  <c r="M41" i="2"/>
  <c r="M55" i="2"/>
</calcChain>
</file>

<file path=xl/sharedStrings.xml><?xml version="1.0" encoding="utf-8"?>
<sst xmlns="http://schemas.openxmlformats.org/spreadsheetml/2006/main" count="143" uniqueCount="101">
  <si>
    <t>Annual Budget Request</t>
  </si>
  <si>
    <t>Priority of Funds</t>
  </si>
  <si>
    <t>Sport Club Name</t>
  </si>
  <si>
    <t>Request Year</t>
  </si>
  <si>
    <t>Please use this section to prioritize what you hope the SCEC Funds. The SCEC cannot fully fund most requests, this priority list helps the council see what is most important to you. With 1 being the highest priority.</t>
  </si>
  <si>
    <t>Club President</t>
  </si>
  <si>
    <t>Phone</t>
  </si>
  <si>
    <t>Club Treasurer</t>
  </si>
  <si>
    <t xml:space="preserve">Phone </t>
  </si>
  <si>
    <r>
      <t xml:space="preserve">Please only fill in </t>
    </r>
    <r>
      <rPr>
        <b/>
        <u/>
        <sz val="11"/>
        <color theme="0"/>
        <rFont val="Calibri"/>
        <family val="2"/>
        <scheme val="minor"/>
      </rPr>
      <t>white</t>
    </r>
    <r>
      <rPr>
        <b/>
        <u/>
        <sz val="11"/>
        <color theme="1"/>
        <rFont val="Calibri"/>
        <family val="2"/>
        <scheme val="minor"/>
      </rPr>
      <t xml:space="preserve"> boxes. All </t>
    </r>
    <r>
      <rPr>
        <b/>
        <u/>
        <sz val="11"/>
        <color rgb="FF0070C0"/>
        <rFont val="Calibri"/>
        <family val="2"/>
        <scheme val="minor"/>
      </rPr>
      <t>blue</t>
    </r>
    <r>
      <rPr>
        <b/>
        <u/>
        <sz val="11"/>
        <color theme="1"/>
        <rFont val="Calibri"/>
        <family val="2"/>
        <scheme val="minor"/>
      </rPr>
      <t xml:space="preserve"> boxes will update automatically.</t>
    </r>
  </si>
  <si>
    <t>Expenses</t>
  </si>
  <si>
    <t>1. League Membership</t>
  </si>
  <si>
    <t>2. Facility Rental</t>
  </si>
  <si>
    <t>3. Travel and Entry Fees</t>
  </si>
  <si>
    <t>4. Instructional Seminars</t>
  </si>
  <si>
    <t>5. Equipment and Maintenance</t>
  </si>
  <si>
    <t>6. Other</t>
  </si>
  <si>
    <t>Expense Total</t>
  </si>
  <si>
    <t>Income</t>
  </si>
  <si>
    <t>1. Member Dues</t>
  </si>
  <si>
    <t>2. Fundraising Events</t>
  </si>
  <si>
    <t>3. Other Donations</t>
  </si>
  <si>
    <t>Income Total</t>
  </si>
  <si>
    <t>Budget Summary</t>
  </si>
  <si>
    <t>Estimated Income</t>
  </si>
  <si>
    <t>Remaining Needs</t>
  </si>
  <si>
    <t>SCEC Allocation Request</t>
  </si>
  <si>
    <t>League Membership</t>
  </si>
  <si>
    <t>Membership</t>
  </si>
  <si>
    <t>Length of Membership</t>
  </si>
  <si>
    <t>Individual Cost</t>
  </si>
  <si>
    <t>Team Cost</t>
  </si>
  <si>
    <t>Quantity</t>
  </si>
  <si>
    <t>Total Cost</t>
  </si>
  <si>
    <t>ex. Florida Basket Weaving Union</t>
  </si>
  <si>
    <t>Facility Rental</t>
  </si>
  <si>
    <t>Facility (Location)</t>
  </si>
  <si>
    <t>Event Name</t>
  </si>
  <si>
    <t>Per Day Charge</t>
  </si>
  <si>
    <t>Extra Cost (Staff,lights)</t>
  </si>
  <si>
    <t># of Days</t>
  </si>
  <si>
    <t>ex. RSP East (2 Fields)</t>
  </si>
  <si>
    <t xml:space="preserve">Basket Weaving Olympics </t>
  </si>
  <si>
    <t>Trip Cost Estimator</t>
  </si>
  <si>
    <t xml:space="preserve">Tips </t>
  </si>
  <si>
    <t>For trips where destination has not yet been determined, use 250 miles for One Way Miles</t>
  </si>
  <si>
    <t>SCEC does not allocate funds for meals or other incidentals</t>
  </si>
  <si>
    <t>Travel</t>
  </si>
  <si>
    <t>Trip Name</t>
  </si>
  <si>
    <t>Total Lodging Cost</t>
  </si>
  <si>
    <t>Total Transportation Cost</t>
  </si>
  <si>
    <t>Total Entry Fee</t>
  </si>
  <si>
    <t>Other Costs</t>
  </si>
  <si>
    <t>FSU @ UF Tournament</t>
  </si>
  <si>
    <t>Bus/Car Rental</t>
  </si>
  <si>
    <t>x</t>
  </si>
  <si>
    <t>=</t>
  </si>
  <si>
    <t>Vehicles</t>
  </si>
  <si>
    <t>Rental Fee</t>
  </si>
  <si>
    <t>Mileage</t>
  </si>
  <si>
    <t>X</t>
  </si>
  <si>
    <t>x$0.445=</t>
  </si>
  <si>
    <t>One Way Miles</t>
  </si>
  <si>
    <t>2 for Roundtrip</t>
  </si>
  <si>
    <t>Hotel Rooms</t>
  </si>
  <si>
    <t>x$80.00=</t>
  </si>
  <si>
    <t>Rooms</t>
  </si>
  <si>
    <t>Nights</t>
  </si>
  <si>
    <t>Entry Fees</t>
  </si>
  <si>
    <t>Teams</t>
  </si>
  <si>
    <t>Entry Fee</t>
  </si>
  <si>
    <t>Grant Total</t>
  </si>
  <si>
    <t>Instructional Seminars</t>
  </si>
  <si>
    <t>Staffing Cost</t>
  </si>
  <si>
    <t xml:space="preserve">Extra Cost </t>
  </si>
  <si>
    <t>ex.Tully (1 Court)</t>
  </si>
  <si>
    <t>The Art of Baskets by Master Weaver</t>
  </si>
  <si>
    <t>Equipment &amp; Maintenance</t>
  </si>
  <si>
    <t>Item</t>
  </si>
  <si>
    <t>Company/Brand</t>
  </si>
  <si>
    <t>Unit Cost</t>
  </si>
  <si>
    <t>ex.  X-Force Baskets-Multi Color</t>
  </si>
  <si>
    <t>Americas Got Basket. Com</t>
  </si>
  <si>
    <t>Other</t>
  </si>
  <si>
    <t>Length of Time or Company</t>
  </si>
  <si>
    <t xml:space="preserve">ex. Basket Weaver Coach </t>
  </si>
  <si>
    <t>June 2023- Dec 2023</t>
  </si>
  <si>
    <t>Membership Dues</t>
  </si>
  <si>
    <t>Estimated # of Players</t>
  </si>
  <si>
    <t>Total Income</t>
  </si>
  <si>
    <t>ex. Travel Team Dues</t>
  </si>
  <si>
    <t>Fundraising Events</t>
  </si>
  <si>
    <t>How</t>
  </si>
  <si>
    <t>Estimated Amount Raised per Day</t>
  </si>
  <si>
    <t>ex. Baskets for the Elderly</t>
  </si>
  <si>
    <t>We sell our baskets to the Senior Home</t>
  </si>
  <si>
    <t>Detail</t>
  </si>
  <si>
    <t>Baskets R Us Sponsorship</t>
  </si>
  <si>
    <t>Social Media Posts Bimonthly</t>
  </si>
  <si>
    <t>Aug. 2026- Dec. 2027</t>
  </si>
  <si>
    <t>Aug. 2026- Aug.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</si>
</sst>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6"/>
      <color theme="1"/>
      <name val="Calibri"/>
      <family val="2"/>
      <scheme val="minor"/>
    </font>
    <font>
      <b/>
      <u/>
      <sz val="14"/>
      <color theme="1"/>
      <name val="Calibri"/>
      <family val="2"/>
      <scheme val="minor"/>
    </font>
    <font>
      <b/>
      <sz val="10"/>
      <color theme="1"/>
      <name val="Calibri"/>
      <family val="2"/>
      <scheme val="minor"/>
    </font>
    <font>
      <b/>
      <u/>
      <sz val="11"/>
      <color theme="1"/>
      <name val="Calibri"/>
      <family val="2"/>
      <scheme val="minor"/>
    </font>
    <font>
      <b/>
      <u/>
      <sz val="11"/>
      <color theme="0"/>
      <name val="Calibri"/>
      <family val="2"/>
      <scheme val="minor"/>
    </font>
    <font>
      <b/>
      <u/>
      <sz val="11"/>
      <color rgb="FF0070C0"/>
      <name val="Calibri"/>
      <family val="2"/>
      <scheme val="minor"/>
    </font>
    <font>
      <sz val="10"/>
      <color theme="1"/>
      <name val="Calibri"/>
      <family val="2"/>
      <scheme val="minor"/>
    </font>
    <font>
      <b/>
      <u/>
      <sz val="36"/>
      <color theme="1"/>
      <name val="Calibri"/>
      <family val="2"/>
      <scheme val="minor"/>
    </font>
    <font>
      <i/>
      <sz val="11"/>
      <color theme="1"/>
      <name val="Calibri"/>
      <family val="2"/>
      <scheme val="minor"/>
    </font>
    <font>
      <b/>
      <sz val="14"/>
      <color theme="1"/>
      <name val="Calibri"/>
      <family val="2"/>
    </font>
    <font>
      <b/>
      <sz val="12"/>
      <color theme="1"/>
      <name val="Calibri"/>
      <family val="2"/>
    </font>
    <font>
      <sz val="10"/>
      <color theme="1"/>
      <name val="Calibri"/>
      <family val="2"/>
    </font>
    <font>
      <sz val="11"/>
      <color theme="1"/>
      <name val="Calibri"/>
      <family val="2"/>
    </font>
  </fonts>
  <fills count="22">
    <fill>
      <patternFill patternType="none"/>
    </fill>
    <fill>
      <patternFill patternType="gray125"/>
    </fill>
    <fill>
      <patternFill patternType="solid">
        <fgColor rgb="FFEBCB6F"/>
        <bgColor indexed="64"/>
      </patternFill>
    </fill>
    <fill>
      <patternFill patternType="solid">
        <fgColor theme="0"/>
        <bgColor indexed="64"/>
      </patternFill>
    </fill>
    <fill>
      <patternFill patternType="solid">
        <fgColor theme="5" tint="0.39997558519241921"/>
        <bgColor indexed="64"/>
      </patternFill>
    </fill>
    <fill>
      <patternFill patternType="solid">
        <fgColor theme="2"/>
        <bgColor indexed="64"/>
      </patternFill>
    </fill>
    <fill>
      <patternFill patternType="solid">
        <fgColor rgb="FFFF0000"/>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00B050"/>
        <bgColor indexed="64"/>
      </patternFill>
    </fill>
    <fill>
      <patternFill patternType="solid">
        <fgColor rgb="FF00FF99"/>
        <bgColor indexed="64"/>
      </patternFill>
    </fill>
    <fill>
      <patternFill patternType="solid">
        <fgColor rgb="FFFFCCFF"/>
        <bgColor indexed="64"/>
      </patternFill>
    </fill>
    <fill>
      <patternFill patternType="solid">
        <fgColor rgb="FFFFC000"/>
        <bgColor indexed="64"/>
      </patternFill>
    </fill>
    <fill>
      <patternFill patternType="solid">
        <fgColor rgb="FFFFFF00"/>
        <bgColor indexed="64"/>
      </patternFill>
    </fill>
    <fill>
      <patternFill patternType="solid">
        <fgColor rgb="FFCD7975"/>
        <bgColor indexed="64"/>
      </patternFill>
    </fill>
    <fill>
      <patternFill patternType="solid">
        <fgColor theme="8" tint="0.79998168889431442"/>
        <bgColor indexed="64"/>
      </patternFill>
    </fill>
    <fill>
      <patternFill patternType="solid">
        <fgColor theme="9"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19">
    <xf numFmtId="0" fontId="0" fillId="0" borderId="0" xfId="0"/>
    <xf numFmtId="0" fontId="0" fillId="2" borderId="0" xfId="0" applyFill="1"/>
    <xf numFmtId="0" fontId="5" fillId="5" borderId="1" xfId="0" applyFont="1" applyFill="1" applyBorder="1"/>
    <xf numFmtId="0" fontId="0" fillId="3" borderId="1" xfId="0" applyFill="1" applyBorder="1" applyProtection="1">
      <protection locked="0"/>
    </xf>
    <xf numFmtId="0" fontId="2" fillId="5" borderId="1" xfId="0" applyFont="1" applyFill="1" applyBorder="1"/>
    <xf numFmtId="0" fontId="0" fillId="3" borderId="2" xfId="0" applyFill="1" applyBorder="1" applyProtection="1">
      <protection locked="0"/>
    </xf>
    <xf numFmtId="0" fontId="0" fillId="3" borderId="3" xfId="0" applyFill="1" applyBorder="1" applyProtection="1">
      <protection locked="0"/>
    </xf>
    <xf numFmtId="0" fontId="6" fillId="2" borderId="0" xfId="0" applyFont="1" applyFill="1" applyAlignment="1">
      <alignment horizontal="center"/>
    </xf>
    <xf numFmtId="0" fontId="4" fillId="6" borderId="0" xfId="0" applyFont="1" applyFill="1"/>
    <xf numFmtId="0" fontId="9" fillId="7" borderId="1" xfId="0" applyFont="1" applyFill="1" applyBorder="1"/>
    <xf numFmtId="44" fontId="0" fillId="8" borderId="1" xfId="1" applyFont="1" applyFill="1" applyBorder="1"/>
    <xf numFmtId="0" fontId="2" fillId="0" borderId="0" xfId="0" applyFont="1" applyAlignment="1">
      <alignment horizontal="center" vertical="center"/>
    </xf>
    <xf numFmtId="0" fontId="9" fillId="9" borderId="1" xfId="0" applyFont="1" applyFill="1" applyBorder="1"/>
    <xf numFmtId="0" fontId="9" fillId="10" borderId="1" xfId="0" applyFont="1" applyFill="1" applyBorder="1"/>
    <xf numFmtId="0" fontId="9" fillId="11" borderId="1" xfId="0" applyFont="1" applyFill="1" applyBorder="1"/>
    <xf numFmtId="0" fontId="9" fillId="12" borderId="1" xfId="0" applyFont="1" applyFill="1" applyBorder="1"/>
    <xf numFmtId="0" fontId="9" fillId="13" borderId="1" xfId="0" applyFont="1" applyFill="1" applyBorder="1"/>
    <xf numFmtId="0" fontId="2" fillId="2" borderId="0" xfId="0" applyFont="1" applyFill="1" applyAlignment="1">
      <alignment horizontal="right"/>
    </xf>
    <xf numFmtId="0" fontId="4" fillId="14" borderId="0" xfId="0" applyFont="1" applyFill="1"/>
    <xf numFmtId="0" fontId="9" fillId="15" borderId="1" xfId="0" applyFont="1" applyFill="1" applyBorder="1"/>
    <xf numFmtId="44" fontId="0" fillId="8" borderId="1" xfId="0" applyNumberFormat="1" applyFill="1" applyBorder="1"/>
    <xf numFmtId="0" fontId="9" fillId="16" borderId="1" xfId="0" applyFont="1" applyFill="1" applyBorder="1"/>
    <xf numFmtId="0" fontId="9" fillId="17" borderId="1" xfId="0" applyFont="1" applyFill="1" applyBorder="1"/>
    <xf numFmtId="0" fontId="4" fillId="2" borderId="0" xfId="0" applyFont="1" applyFill="1"/>
    <xf numFmtId="0" fontId="9" fillId="5" borderId="1" xfId="0" applyFont="1" applyFill="1" applyBorder="1"/>
    <xf numFmtId="44" fontId="9" fillId="8" borderId="1" xfId="0" applyNumberFormat="1" applyFont="1" applyFill="1" applyBorder="1"/>
    <xf numFmtId="44" fontId="9" fillId="8" borderId="1" xfId="1" applyFont="1" applyFill="1" applyBorder="1" applyAlignment="1"/>
    <xf numFmtId="0" fontId="2" fillId="18" borderId="0" xfId="0" applyFont="1" applyFill="1" applyAlignment="1">
      <alignment horizontal="right"/>
    </xf>
    <xf numFmtId="44" fontId="9" fillId="3" borderId="1" xfId="1" applyFont="1" applyFill="1" applyBorder="1" applyAlignment="1" applyProtection="1">
      <protection locked="0"/>
    </xf>
    <xf numFmtId="0" fontId="0" fillId="7" borderId="0" xfId="0" applyFill="1"/>
    <xf numFmtId="0" fontId="6" fillId="0" borderId="0" xfId="0" applyFont="1"/>
    <xf numFmtId="0" fontId="0" fillId="9" borderId="0" xfId="0" applyFill="1"/>
    <xf numFmtId="0" fontId="13" fillId="3" borderId="4" xfId="0" applyFont="1" applyFill="1" applyBorder="1"/>
    <xf numFmtId="0" fontId="14" fillId="3" borderId="0" xfId="0" applyFont="1" applyFill="1"/>
    <xf numFmtId="0" fontId="14" fillId="3" borderId="11" xfId="0" applyFont="1" applyFill="1" applyBorder="1"/>
    <xf numFmtId="0" fontId="15" fillId="3" borderId="4" xfId="0" applyFont="1" applyFill="1" applyBorder="1"/>
    <xf numFmtId="0" fontId="15" fillId="3" borderId="0" xfId="0" applyFont="1" applyFill="1"/>
    <xf numFmtId="0" fontId="15" fillId="3" borderId="11" xfId="0" applyFont="1" applyFill="1" applyBorder="1"/>
    <xf numFmtId="0" fontId="0" fillId="10" borderId="0" xfId="0" applyFill="1"/>
    <xf numFmtId="0" fontId="14" fillId="3" borderId="12" xfId="0" applyFont="1" applyFill="1" applyBorder="1"/>
    <xf numFmtId="0" fontId="14" fillId="3" borderId="13" xfId="0" applyFont="1" applyFill="1" applyBorder="1"/>
    <xf numFmtId="0" fontId="14" fillId="3" borderId="14" xfId="0" applyFont="1" applyFill="1" applyBorder="1"/>
    <xf numFmtId="0" fontId="14" fillId="3" borderId="4" xfId="0" applyFont="1" applyFill="1" applyBorder="1"/>
    <xf numFmtId="0" fontId="14" fillId="3" borderId="13" xfId="0" applyFont="1" applyFill="1" applyBorder="1" applyAlignment="1" applyProtection="1">
      <alignment horizontal="center"/>
      <protection locked="0"/>
    </xf>
    <xf numFmtId="0" fontId="14" fillId="3" borderId="13" xfId="0" applyFont="1" applyFill="1" applyBorder="1" applyAlignment="1">
      <alignment horizontal="center"/>
    </xf>
    <xf numFmtId="0" fontId="14" fillId="3" borderId="0" xfId="0" applyFont="1" applyFill="1" applyAlignment="1">
      <alignment horizontal="center"/>
    </xf>
    <xf numFmtId="8" fontId="14" fillId="3" borderId="13" xfId="0" applyNumberFormat="1" applyFont="1" applyFill="1" applyBorder="1" applyAlignment="1" applyProtection="1">
      <alignment horizontal="center"/>
      <protection locked="0"/>
    </xf>
    <xf numFmtId="0" fontId="14" fillId="3" borderId="0" xfId="0" quotePrefix="1" applyFont="1" applyFill="1" applyAlignment="1">
      <alignment horizontal="center"/>
    </xf>
    <xf numFmtId="164" fontId="14" fillId="3" borderId="13" xfId="0" applyNumberFormat="1" applyFont="1" applyFill="1" applyBorder="1" applyAlignment="1" applyProtection="1">
      <alignment horizontal="center"/>
      <protection locked="0"/>
    </xf>
    <xf numFmtId="164" fontId="14" fillId="3" borderId="13" xfId="0" applyNumberFormat="1" applyFont="1" applyFill="1" applyBorder="1" applyAlignment="1">
      <alignment horizontal="center"/>
    </xf>
    <xf numFmtId="164" fontId="14" fillId="3" borderId="14" xfId="0" applyNumberFormat="1" applyFont="1" applyFill="1" applyBorder="1" applyAlignment="1">
      <alignment horizontal="center"/>
    </xf>
    <xf numFmtId="0" fontId="14" fillId="3" borderId="7" xfId="0" applyFont="1" applyFill="1" applyBorder="1"/>
    <xf numFmtId="0" fontId="14" fillId="3" borderId="7" xfId="0" applyFont="1" applyFill="1" applyBorder="1" applyAlignment="1">
      <alignment horizontal="center" vertical="top"/>
    </xf>
    <xf numFmtId="0" fontId="0" fillId="3" borderId="0" xfId="0" applyFill="1"/>
    <xf numFmtId="0" fontId="14" fillId="3" borderId="7" xfId="0" applyFont="1" applyFill="1" applyBorder="1" applyAlignment="1">
      <alignment horizontal="center"/>
    </xf>
    <xf numFmtId="0" fontId="14" fillId="3" borderId="0" xfId="0" applyFont="1" applyFill="1" applyAlignment="1">
      <alignment horizontal="center" vertical="top"/>
    </xf>
    <xf numFmtId="0" fontId="9" fillId="3" borderId="4" xfId="0" applyFont="1" applyFill="1" applyBorder="1"/>
    <xf numFmtId="0" fontId="9" fillId="3" borderId="0" xfId="0" applyFont="1" applyFill="1"/>
    <xf numFmtId="0" fontId="9" fillId="3" borderId="0" xfId="0" applyFont="1" applyFill="1" applyAlignment="1">
      <alignment horizontal="center" vertical="top"/>
    </xf>
    <xf numFmtId="0" fontId="9" fillId="3" borderId="11" xfId="0" applyFont="1" applyFill="1" applyBorder="1"/>
    <xf numFmtId="0" fontId="2" fillId="3" borderId="15" xfId="0" applyFont="1" applyFill="1" applyBorder="1"/>
    <xf numFmtId="0" fontId="0" fillId="3" borderId="16" xfId="0" applyFill="1" applyBorder="1"/>
    <xf numFmtId="0" fontId="0" fillId="11" borderId="0" xfId="0" applyFill="1"/>
    <xf numFmtId="0" fontId="0" fillId="12" borderId="0" xfId="0" applyFill="1"/>
    <xf numFmtId="0" fontId="0" fillId="13" borderId="0" xfId="0" applyFill="1"/>
    <xf numFmtId="0" fontId="0" fillId="15" borderId="0" xfId="0" applyFill="1"/>
    <xf numFmtId="0" fontId="0" fillId="16" borderId="0" xfId="0" applyFill="1"/>
    <xf numFmtId="0" fontId="0" fillId="17" borderId="0" xfId="0" applyFill="1"/>
    <xf numFmtId="0" fontId="0" fillId="0" borderId="1" xfId="0" applyBorder="1" applyAlignment="1" applyProtection="1">
      <alignment horizontal="center"/>
      <protection locked="0"/>
    </xf>
    <xf numFmtId="0" fontId="3" fillId="3" borderId="0" xfId="0" applyFont="1" applyFill="1" applyAlignment="1">
      <alignment horizontal="center" vertical="center"/>
    </xf>
    <xf numFmtId="0" fontId="4" fillId="4" borderId="0" xfId="0" applyFont="1" applyFill="1" applyAlignment="1">
      <alignment horizontal="center"/>
    </xf>
    <xf numFmtId="0" fontId="0" fillId="0" borderId="0" xfId="0" applyAlignment="1">
      <alignment horizontal="center" vertical="top" wrapText="1"/>
    </xf>
    <xf numFmtId="0" fontId="6" fillId="2" borderId="0" xfId="0" applyFont="1" applyFill="1" applyAlignment="1">
      <alignment horizontal="center"/>
    </xf>
    <xf numFmtId="0" fontId="6" fillId="0" borderId="7" xfId="0" applyFont="1" applyBorder="1" applyAlignment="1">
      <alignment horizontal="center"/>
    </xf>
    <xf numFmtId="44" fontId="2" fillId="20" borderId="1" xfId="1" applyFont="1" applyFill="1" applyBorder="1" applyAlignment="1">
      <alignment horizontal="center"/>
    </xf>
    <xf numFmtId="0" fontId="0" fillId="0" borderId="2" xfId="0" applyBorder="1" applyAlignment="1" applyProtection="1">
      <alignment horizontal="center"/>
      <protection locked="0"/>
    </xf>
    <xf numFmtId="0" fontId="0" fillId="0" borderId="5" xfId="0" applyBorder="1" applyAlignment="1" applyProtection="1">
      <alignment horizontal="center"/>
      <protection locked="0"/>
    </xf>
    <xf numFmtId="0" fontId="0" fillId="0" borderId="6" xfId="0" applyBorder="1" applyAlignment="1" applyProtection="1">
      <alignment horizontal="center"/>
      <protection locked="0"/>
    </xf>
    <xf numFmtId="44" fontId="0" fillId="0" borderId="2" xfId="1" applyFont="1" applyBorder="1" applyAlignment="1" applyProtection="1">
      <alignment horizontal="center"/>
      <protection locked="0"/>
    </xf>
    <xf numFmtId="44" fontId="0" fillId="0" borderId="6" xfId="1" applyFont="1" applyBorder="1" applyAlignment="1" applyProtection="1">
      <alignment horizontal="center"/>
      <protection locked="0"/>
    </xf>
    <xf numFmtId="44" fontId="0" fillId="0" borderId="5" xfId="1" applyFont="1" applyBorder="1" applyAlignment="1" applyProtection="1">
      <alignment horizontal="center"/>
      <protection locked="0"/>
    </xf>
    <xf numFmtId="44" fontId="11" fillId="20" borderId="1" xfId="1" applyFont="1" applyFill="1" applyBorder="1" applyAlignment="1">
      <alignment horizontal="center"/>
    </xf>
    <xf numFmtId="0" fontId="11" fillId="18" borderId="2" xfId="0" applyFont="1" applyFill="1" applyBorder="1" applyAlignment="1">
      <alignment horizontal="center"/>
    </xf>
    <xf numFmtId="0" fontId="0" fillId="18" borderId="5" xfId="0" applyFill="1" applyBorder="1" applyAlignment="1">
      <alignment horizontal="center"/>
    </xf>
    <xf numFmtId="0" fontId="0" fillId="18" borderId="6" xfId="0" applyFill="1" applyBorder="1" applyAlignment="1">
      <alignment horizontal="center"/>
    </xf>
    <xf numFmtId="0" fontId="11" fillId="18" borderId="5" xfId="0" applyFont="1" applyFill="1" applyBorder="1" applyAlignment="1">
      <alignment horizontal="center"/>
    </xf>
    <xf numFmtId="0" fontId="11" fillId="18" borderId="6" xfId="0" applyFont="1" applyFill="1" applyBorder="1" applyAlignment="1">
      <alignment horizontal="center"/>
    </xf>
    <xf numFmtId="44" fontId="11" fillId="18" borderId="2" xfId="1" applyFont="1" applyFill="1" applyBorder="1" applyAlignment="1">
      <alignment horizontal="center"/>
    </xf>
    <xf numFmtId="44" fontId="11" fillId="18" borderId="6" xfId="1" applyFont="1" applyFill="1" applyBorder="1" applyAlignment="1">
      <alignment horizontal="center"/>
    </xf>
    <xf numFmtId="2" fontId="11" fillId="18" borderId="2" xfId="1" applyNumberFormat="1" applyFont="1" applyFill="1" applyBorder="1" applyAlignment="1">
      <alignment horizontal="center"/>
    </xf>
    <xf numFmtId="2" fontId="11" fillId="18" borderId="6" xfId="1" applyNumberFormat="1" applyFont="1" applyFill="1" applyBorder="1" applyAlignment="1">
      <alignment horizontal="center"/>
    </xf>
    <xf numFmtId="0" fontId="4" fillId="13" borderId="0" xfId="0" applyFont="1" applyFill="1" applyAlignment="1">
      <alignment horizontal="center"/>
    </xf>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44" fontId="2" fillId="8" borderId="2" xfId="1" applyFont="1" applyFill="1" applyBorder="1" applyAlignment="1">
      <alignment horizontal="center"/>
    </xf>
    <xf numFmtId="44" fontId="2" fillId="8" borderId="6" xfId="1" applyFont="1" applyFill="1" applyBorder="1" applyAlignment="1">
      <alignment horizontal="center"/>
    </xf>
    <xf numFmtId="0" fontId="4" fillId="12" borderId="0" xfId="0" applyFont="1" applyFill="1" applyAlignment="1">
      <alignment horizontal="center"/>
    </xf>
    <xf numFmtId="44" fontId="0" fillId="8" borderId="2" xfId="1" applyFont="1" applyFill="1" applyBorder="1" applyAlignment="1">
      <alignment horizontal="center"/>
    </xf>
    <xf numFmtId="44" fontId="0" fillId="8" borderId="6" xfId="1" applyFont="1" applyFill="1" applyBorder="1" applyAlignment="1">
      <alignment horizontal="center"/>
    </xf>
    <xf numFmtId="0" fontId="4" fillId="11" borderId="0" xfId="0" applyFont="1" applyFill="1" applyAlignment="1">
      <alignment horizontal="center"/>
    </xf>
    <xf numFmtId="164" fontId="2" fillId="3" borderId="16" xfId="0" applyNumberFormat="1" applyFont="1" applyFill="1" applyBorder="1" applyAlignment="1">
      <alignment horizontal="center"/>
    </xf>
    <xf numFmtId="164" fontId="2" fillId="3" borderId="17" xfId="0" applyNumberFormat="1" applyFont="1" applyFill="1" applyBorder="1" applyAlignment="1">
      <alignment horizontal="center"/>
    </xf>
    <xf numFmtId="44" fontId="11" fillId="18" borderId="5" xfId="1" applyFont="1" applyFill="1" applyBorder="1" applyAlignment="1">
      <alignment horizontal="center"/>
    </xf>
    <xf numFmtId="0" fontId="12" fillId="3" borderId="8" xfId="0" applyFont="1" applyFill="1" applyBorder="1" applyAlignment="1">
      <alignment horizontal="center"/>
    </xf>
    <xf numFmtId="0" fontId="12" fillId="3" borderId="9" xfId="0" applyFont="1" applyFill="1" applyBorder="1" applyAlignment="1">
      <alignment horizontal="center"/>
    </xf>
    <xf numFmtId="0" fontId="12" fillId="3" borderId="10" xfId="0" applyFont="1" applyFill="1" applyBorder="1" applyAlignment="1">
      <alignment horizontal="center"/>
    </xf>
    <xf numFmtId="0" fontId="4" fillId="10" borderId="0" xfId="0" applyFont="1" applyFill="1" applyAlignment="1">
      <alignment horizontal="center"/>
    </xf>
    <xf numFmtId="0" fontId="4" fillId="9" borderId="0" xfId="0" applyFont="1" applyFill="1" applyAlignment="1">
      <alignment horizontal="center"/>
    </xf>
    <xf numFmtId="0" fontId="10" fillId="19" borderId="4" xfId="0" applyFont="1" applyFill="1" applyBorder="1" applyAlignment="1">
      <alignment horizontal="center" vertical="center"/>
    </xf>
    <xf numFmtId="0" fontId="10" fillId="19" borderId="0" xfId="0" applyFont="1" applyFill="1" applyAlignment="1">
      <alignment horizontal="center" vertical="center"/>
    </xf>
    <xf numFmtId="0" fontId="4" fillId="7" borderId="0" xfId="0" applyFont="1" applyFill="1" applyAlignment="1">
      <alignment horizontal="center"/>
    </xf>
    <xf numFmtId="44" fontId="11" fillId="8" borderId="2" xfId="1" applyFont="1" applyFill="1" applyBorder="1" applyAlignment="1">
      <alignment horizontal="center"/>
    </xf>
    <xf numFmtId="44" fontId="11" fillId="8" borderId="6" xfId="1" applyFont="1" applyFill="1" applyBorder="1" applyAlignment="1">
      <alignment horizontal="center"/>
    </xf>
    <xf numFmtId="0" fontId="4" fillId="17" borderId="0" xfId="0" applyFont="1" applyFill="1" applyAlignment="1">
      <alignment horizontal="center"/>
    </xf>
    <xf numFmtId="0" fontId="4" fillId="16" borderId="0" xfId="0" applyFont="1" applyFill="1" applyAlignment="1">
      <alignment horizontal="center"/>
    </xf>
    <xf numFmtId="0" fontId="10" fillId="21" borderId="4" xfId="0" applyFont="1" applyFill="1" applyBorder="1" applyAlignment="1">
      <alignment horizontal="center" vertical="center"/>
    </xf>
    <xf numFmtId="0" fontId="10" fillId="21" borderId="0" xfId="0" applyFont="1" applyFill="1" applyAlignment="1">
      <alignment horizontal="center" vertical="center"/>
    </xf>
    <xf numFmtId="0" fontId="4" fillId="15" borderId="0" xfId="0"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137597</xdr:rowOff>
    </xdr:from>
    <xdr:to>
      <xdr:col>1</xdr:col>
      <xdr:colOff>400050</xdr:colOff>
      <xdr:row>6</xdr:row>
      <xdr:rowOff>11076</xdr:rowOff>
    </xdr:to>
    <xdr:pic>
      <xdr:nvPicPr>
        <xdr:cNvPr id="2" name="Picture 1">
          <a:extLst>
            <a:ext uri="{FF2B5EF4-FFF2-40B4-BE49-F238E27FC236}">
              <a16:creationId xmlns:a16="http://schemas.microsoft.com/office/drawing/2014/main" id="{EC430067-DF4F-415A-8E0F-837B3027A1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137597"/>
          <a:ext cx="933450" cy="106410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D490-0279-453D-BAA5-34D4FEA0060A}">
  <sheetPr>
    <tabColor rgb="FFFFC000"/>
  </sheetPr>
  <dimension ref="A1:O30"/>
  <sheetViews>
    <sheetView tabSelected="1" workbookViewId="0">
      <selection activeCell="I24" sqref="I24"/>
    </sheetView>
  </sheetViews>
  <sheetFormatPr defaultRowHeight="15" x14ac:dyDescent="0.25"/>
  <cols>
    <col min="3" max="3" width="16.140625" customWidth="1"/>
    <col min="4" max="4" width="25.140625" customWidth="1"/>
    <col min="5" max="5" width="12.5703125" bestFit="1" customWidth="1"/>
    <col min="8" max="8" width="9.28515625" customWidth="1"/>
  </cols>
  <sheetData>
    <row r="1" spans="1:15" ht="15" customHeight="1" x14ac:dyDescent="0.25">
      <c r="A1" s="1"/>
      <c r="B1" s="1"/>
      <c r="C1" s="1"/>
      <c r="D1" s="1"/>
      <c r="E1" s="1"/>
      <c r="F1" s="1"/>
      <c r="G1" s="1"/>
      <c r="H1" s="1"/>
    </row>
    <row r="2" spans="1:15" ht="15" customHeight="1" x14ac:dyDescent="0.25">
      <c r="A2" s="1"/>
      <c r="B2" s="1"/>
      <c r="C2" s="69" t="s">
        <v>0</v>
      </c>
      <c r="D2" s="69"/>
      <c r="E2" s="69"/>
      <c r="F2" s="69"/>
      <c r="G2" s="69"/>
      <c r="H2" s="1"/>
    </row>
    <row r="3" spans="1:15" ht="15" customHeight="1" x14ac:dyDescent="0.25">
      <c r="A3" s="1"/>
      <c r="B3" s="1"/>
      <c r="C3" s="69"/>
      <c r="D3" s="69"/>
      <c r="E3" s="69"/>
      <c r="F3" s="69"/>
      <c r="G3" s="69"/>
      <c r="H3" s="1"/>
    </row>
    <row r="4" spans="1:15" ht="18.75" x14ac:dyDescent="0.3">
      <c r="A4" s="1"/>
      <c r="B4" s="1"/>
      <c r="C4" s="1"/>
      <c r="D4" s="1"/>
      <c r="E4" s="1"/>
      <c r="F4" s="1"/>
      <c r="G4" s="1"/>
      <c r="H4" s="1"/>
      <c r="K4" s="70" t="s">
        <v>1</v>
      </c>
      <c r="L4" s="70"/>
      <c r="M4" s="70"/>
      <c r="N4" s="70"/>
      <c r="O4" s="70"/>
    </row>
    <row r="5" spans="1:15" ht="15" customHeight="1" x14ac:dyDescent="0.25">
      <c r="A5" s="1"/>
      <c r="B5" s="1"/>
      <c r="C5" s="2" t="s">
        <v>2</v>
      </c>
      <c r="D5" s="3"/>
      <c r="E5" s="4" t="s">
        <v>3</v>
      </c>
      <c r="F5" s="68"/>
      <c r="G5" s="68"/>
      <c r="H5" s="1"/>
      <c r="K5" s="71" t="s">
        <v>4</v>
      </c>
      <c r="L5" s="71"/>
      <c r="M5" s="71"/>
      <c r="N5" s="71"/>
      <c r="O5" s="71"/>
    </row>
    <row r="6" spans="1:15" x14ac:dyDescent="0.25">
      <c r="A6" s="1"/>
      <c r="B6" s="1"/>
      <c r="C6" s="2" t="s">
        <v>5</v>
      </c>
      <c r="D6" s="5"/>
      <c r="E6" s="4" t="s">
        <v>6</v>
      </c>
      <c r="F6" s="68"/>
      <c r="G6" s="68"/>
      <c r="H6" s="1"/>
      <c r="K6" s="71"/>
      <c r="L6" s="71"/>
      <c r="M6" s="71"/>
      <c r="N6" s="71"/>
      <c r="O6" s="71"/>
    </row>
    <row r="7" spans="1:15" x14ac:dyDescent="0.25">
      <c r="A7" s="1"/>
      <c r="B7" s="1"/>
      <c r="C7" s="2" t="s">
        <v>7</v>
      </c>
      <c r="D7" s="6"/>
      <c r="E7" s="4" t="s">
        <v>8</v>
      </c>
      <c r="F7" s="68"/>
      <c r="G7" s="68"/>
      <c r="H7" s="1"/>
      <c r="K7" s="71"/>
      <c r="L7" s="71"/>
      <c r="M7" s="71"/>
      <c r="N7" s="71"/>
      <c r="O7" s="71"/>
    </row>
    <row r="8" spans="1:15" x14ac:dyDescent="0.25">
      <c r="A8" s="1"/>
      <c r="B8" s="1"/>
      <c r="C8" s="1"/>
      <c r="D8" s="1"/>
      <c r="E8" s="1"/>
      <c r="F8" s="1"/>
      <c r="G8" s="1"/>
      <c r="H8" s="1"/>
      <c r="K8" s="71"/>
      <c r="L8" s="71"/>
      <c r="M8" s="71"/>
      <c r="N8" s="71"/>
      <c r="O8" s="71"/>
    </row>
    <row r="9" spans="1:15" ht="15.75" customHeight="1" x14ac:dyDescent="0.25">
      <c r="A9" s="1"/>
      <c r="B9" s="1"/>
      <c r="C9" s="72" t="s">
        <v>9</v>
      </c>
      <c r="D9" s="72"/>
      <c r="E9" s="72"/>
      <c r="F9" s="72"/>
      <c r="G9" s="72"/>
      <c r="H9" s="1"/>
      <c r="K9" s="71"/>
      <c r="L9" s="71"/>
      <c r="M9" s="71"/>
      <c r="N9" s="71"/>
      <c r="O9" s="71"/>
    </row>
    <row r="10" spans="1:15" ht="15.75" customHeight="1" x14ac:dyDescent="0.25">
      <c r="A10" s="1"/>
      <c r="B10" s="1"/>
      <c r="C10" s="7"/>
      <c r="D10" s="7"/>
      <c r="E10" s="7"/>
      <c r="F10" s="7"/>
      <c r="G10" s="7"/>
      <c r="H10" s="1"/>
      <c r="K10" s="71"/>
      <c r="L10" s="71"/>
      <c r="M10" s="71"/>
      <c r="N10" s="71"/>
      <c r="O10" s="71"/>
    </row>
    <row r="11" spans="1:15" ht="18.75" x14ac:dyDescent="0.3">
      <c r="A11" s="1"/>
      <c r="B11" s="1"/>
      <c r="C11" s="8" t="s">
        <v>10</v>
      </c>
      <c r="D11" s="1"/>
      <c r="E11" s="1"/>
      <c r="F11" s="1"/>
      <c r="G11" s="1"/>
      <c r="H11" s="1"/>
    </row>
    <row r="12" spans="1:15" x14ac:dyDescent="0.25">
      <c r="A12" s="1"/>
      <c r="B12" s="1"/>
      <c r="C12" s="1"/>
      <c r="D12" s="9" t="s">
        <v>11</v>
      </c>
      <c r="E12" s="10">
        <f>Expenses!M10</f>
        <v>0</v>
      </c>
      <c r="F12" s="1"/>
      <c r="G12" s="1"/>
      <c r="H12" s="1"/>
      <c r="K12" s="11">
        <v>1</v>
      </c>
      <c r="L12" s="68"/>
      <c r="M12" s="68"/>
      <c r="N12" s="68"/>
      <c r="O12" s="68"/>
    </row>
    <row r="13" spans="1:15" x14ac:dyDescent="0.25">
      <c r="A13" s="1"/>
      <c r="B13" s="1"/>
      <c r="C13" s="1"/>
      <c r="D13" s="12" t="s">
        <v>12</v>
      </c>
      <c r="E13" s="10">
        <f>Expenses!M24</f>
        <v>0</v>
      </c>
      <c r="F13" s="1"/>
      <c r="G13" s="1"/>
      <c r="H13" s="1"/>
      <c r="K13" s="11">
        <v>2</v>
      </c>
      <c r="L13" s="68"/>
      <c r="M13" s="68"/>
      <c r="N13" s="68"/>
      <c r="O13" s="68"/>
    </row>
    <row r="14" spans="1:15" x14ac:dyDescent="0.25">
      <c r="A14" s="1"/>
      <c r="B14" s="1"/>
      <c r="C14" s="1"/>
      <c r="D14" s="13" t="s">
        <v>13</v>
      </c>
      <c r="E14" s="10">
        <f>Expenses!M41</f>
        <v>0</v>
      </c>
      <c r="F14" s="1"/>
      <c r="G14" s="1"/>
      <c r="H14" s="1"/>
      <c r="K14" s="11">
        <v>3</v>
      </c>
      <c r="L14" s="68"/>
      <c r="M14" s="68"/>
      <c r="N14" s="68"/>
      <c r="O14" s="68"/>
    </row>
    <row r="15" spans="1:15" x14ac:dyDescent="0.25">
      <c r="A15" s="1"/>
      <c r="B15" s="1"/>
      <c r="C15" s="1"/>
      <c r="D15" s="14" t="s">
        <v>14</v>
      </c>
      <c r="E15" s="10">
        <f>Expenses!M55</f>
        <v>0</v>
      </c>
      <c r="F15" s="1"/>
      <c r="G15" s="1"/>
      <c r="H15" s="1"/>
      <c r="K15" s="11">
        <v>4</v>
      </c>
      <c r="L15" s="68"/>
      <c r="M15" s="68"/>
      <c r="N15" s="68"/>
      <c r="O15" s="68"/>
    </row>
    <row r="16" spans="1:15" x14ac:dyDescent="0.25">
      <c r="A16" s="1"/>
      <c r="B16" s="1"/>
      <c r="C16" s="1"/>
      <c r="D16" s="15" t="s">
        <v>15</v>
      </c>
      <c r="E16" s="10">
        <f>Expenses!M66</f>
        <v>0</v>
      </c>
      <c r="F16" s="1"/>
      <c r="G16" s="1"/>
      <c r="H16" s="1"/>
      <c r="K16" s="11">
        <v>5</v>
      </c>
      <c r="L16" s="68"/>
      <c r="M16" s="68"/>
      <c r="N16" s="68"/>
      <c r="O16" s="68"/>
    </row>
    <row r="17" spans="1:8" x14ac:dyDescent="0.25">
      <c r="A17" s="1"/>
      <c r="B17" s="1"/>
      <c r="C17" s="1"/>
      <c r="D17" s="16" t="s">
        <v>16</v>
      </c>
      <c r="E17" s="10">
        <f>Expenses!M77</f>
        <v>0</v>
      </c>
      <c r="F17" s="1"/>
      <c r="G17" s="1"/>
      <c r="H17" s="1"/>
    </row>
    <row r="18" spans="1:8" x14ac:dyDescent="0.25">
      <c r="A18" s="1"/>
      <c r="B18" s="1"/>
      <c r="C18" s="1"/>
      <c r="D18" s="17" t="s">
        <v>17</v>
      </c>
      <c r="E18" s="10">
        <f>SUM(E12:E17)</f>
        <v>0</v>
      </c>
      <c r="F18" s="1"/>
      <c r="G18" s="1"/>
      <c r="H18" s="1"/>
    </row>
    <row r="19" spans="1:8" ht="18.75" x14ac:dyDescent="0.3">
      <c r="A19" s="1"/>
      <c r="B19" s="1"/>
      <c r="C19" s="18" t="s">
        <v>18</v>
      </c>
      <c r="D19" s="1"/>
      <c r="E19" s="1"/>
      <c r="F19" s="1"/>
      <c r="G19" s="1"/>
      <c r="H19" s="1"/>
    </row>
    <row r="20" spans="1:8" x14ac:dyDescent="0.25">
      <c r="A20" s="1"/>
      <c r="B20" s="1"/>
      <c r="C20" s="1"/>
      <c r="D20" s="19" t="s">
        <v>19</v>
      </c>
      <c r="E20" s="20">
        <f>Income!K10</f>
        <v>0</v>
      </c>
      <c r="F20" s="1"/>
      <c r="G20" s="1"/>
      <c r="H20" s="1"/>
    </row>
    <row r="21" spans="1:8" x14ac:dyDescent="0.25">
      <c r="A21" s="1"/>
      <c r="B21" s="1"/>
      <c r="C21" s="1"/>
      <c r="D21" s="21" t="s">
        <v>20</v>
      </c>
      <c r="E21" s="20">
        <f>Income!K24</f>
        <v>0</v>
      </c>
      <c r="F21" s="1"/>
      <c r="G21" s="1"/>
      <c r="H21" s="1"/>
    </row>
    <row r="22" spans="1:8" x14ac:dyDescent="0.25">
      <c r="A22" s="1"/>
      <c r="B22" s="1"/>
      <c r="C22" s="1"/>
      <c r="D22" s="22" t="s">
        <v>21</v>
      </c>
      <c r="E22" s="20">
        <f>Income!K37</f>
        <v>0</v>
      </c>
      <c r="F22" s="1"/>
      <c r="G22" s="1"/>
      <c r="H22" s="1"/>
    </row>
    <row r="23" spans="1:8" x14ac:dyDescent="0.25">
      <c r="A23" s="1"/>
      <c r="B23" s="1"/>
      <c r="C23" s="1"/>
      <c r="D23" s="17" t="s">
        <v>22</v>
      </c>
      <c r="E23" s="20">
        <f>SUM(E20:E22)</f>
        <v>0</v>
      </c>
      <c r="F23" s="1"/>
      <c r="G23" s="1"/>
      <c r="H23" s="1"/>
    </row>
    <row r="24" spans="1:8" x14ac:dyDescent="0.25">
      <c r="A24" s="1"/>
      <c r="B24" s="1"/>
      <c r="C24" s="1"/>
      <c r="D24" s="1"/>
      <c r="E24" s="1"/>
      <c r="F24" s="1"/>
      <c r="G24" s="1"/>
      <c r="H24" s="1"/>
    </row>
    <row r="25" spans="1:8" ht="18.75" x14ac:dyDescent="0.3">
      <c r="A25" s="1"/>
      <c r="B25" s="1"/>
      <c r="C25" s="23" t="s">
        <v>23</v>
      </c>
      <c r="D25" s="1"/>
      <c r="E25" s="1"/>
      <c r="F25" s="1"/>
      <c r="G25" s="1"/>
      <c r="H25" s="1"/>
    </row>
    <row r="26" spans="1:8" x14ac:dyDescent="0.25">
      <c r="A26" s="1"/>
      <c r="B26" s="1"/>
      <c r="C26" s="1"/>
      <c r="D26" s="24" t="s">
        <v>17</v>
      </c>
      <c r="E26" s="25">
        <f>E18</f>
        <v>0</v>
      </c>
      <c r="F26" s="1"/>
      <c r="G26" s="1"/>
      <c r="H26" s="1"/>
    </row>
    <row r="27" spans="1:8" x14ac:dyDescent="0.25">
      <c r="A27" s="1"/>
      <c r="B27" s="1"/>
      <c r="C27" s="1"/>
      <c r="D27" s="24" t="s">
        <v>24</v>
      </c>
      <c r="E27" s="26">
        <f>E23</f>
        <v>0</v>
      </c>
      <c r="F27" s="1"/>
      <c r="G27" s="1"/>
      <c r="H27" s="1"/>
    </row>
    <row r="28" spans="1:8" x14ac:dyDescent="0.25">
      <c r="A28" s="1"/>
      <c r="B28" s="1"/>
      <c r="C28" s="1"/>
      <c r="D28" s="24" t="s">
        <v>25</v>
      </c>
      <c r="E28" s="26">
        <f>E26-E27</f>
        <v>0</v>
      </c>
      <c r="F28" s="1"/>
      <c r="G28" s="1"/>
      <c r="H28" s="1"/>
    </row>
    <row r="29" spans="1:8" x14ac:dyDescent="0.25">
      <c r="A29" s="1"/>
      <c r="B29" s="1"/>
      <c r="C29" s="1"/>
      <c r="D29" s="27" t="s">
        <v>26</v>
      </c>
      <c r="E29" s="28"/>
      <c r="F29" s="1"/>
      <c r="G29" s="1"/>
      <c r="H29" s="1"/>
    </row>
    <row r="30" spans="1:8" x14ac:dyDescent="0.25">
      <c r="A30" s="1"/>
      <c r="B30" s="1"/>
      <c r="C30" s="1"/>
      <c r="D30" s="1"/>
      <c r="E30" s="1"/>
      <c r="F30" s="1"/>
      <c r="G30" s="1"/>
      <c r="H30" s="1"/>
    </row>
  </sheetData>
  <protectedRanges>
    <protectedRange algorithmName="SHA-512" hashValue="qV5p/SLJuFAzTxRQSADA1rdRVjiOcokxkJ14JsqKRTdgbvd6txHwvt8JaB58pTuTm0byANut1GJwUBtsFLkyzQ==" saltValue="EOLbLioKv4+aX0BR8uwscg==" spinCount="100000" sqref="A8:H28" name="Budget Summary"/>
  </protectedRanges>
  <mergeCells count="12">
    <mergeCell ref="L12:O12"/>
    <mergeCell ref="L13:O13"/>
    <mergeCell ref="L14:O14"/>
    <mergeCell ref="L15:O15"/>
    <mergeCell ref="L16:O16"/>
    <mergeCell ref="C2:G3"/>
    <mergeCell ref="K4:O4"/>
    <mergeCell ref="F5:G5"/>
    <mergeCell ref="K5:O10"/>
    <mergeCell ref="F6:G6"/>
    <mergeCell ref="F7:G7"/>
    <mergeCell ref="C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7BED1-5FE9-4D51-B252-B7D1C57CB2C0}">
  <sheetPr>
    <tabColor rgb="FFFF0000"/>
  </sheetPr>
  <dimension ref="A1:AM77"/>
  <sheetViews>
    <sheetView workbookViewId="0">
      <selection activeCell="G13" sqref="G13"/>
    </sheetView>
  </sheetViews>
  <sheetFormatPr defaultRowHeight="15" x14ac:dyDescent="0.25"/>
  <cols>
    <col min="3" max="3" width="12.5703125" customWidth="1"/>
    <col min="6" max="6" width="14.28515625" customWidth="1"/>
    <col min="8" max="8" width="15.5703125" customWidth="1"/>
    <col min="10" max="10" width="12.140625" customWidth="1"/>
    <col min="16" max="30" width="3.7109375" customWidth="1"/>
    <col min="31" max="31" width="5.7109375" customWidth="1"/>
    <col min="32" max="36" width="3.7109375" customWidth="1"/>
    <col min="37" max="37" width="5.42578125" customWidth="1"/>
    <col min="38" max="39" width="3.7109375" customWidth="1"/>
  </cols>
  <sheetData>
    <row r="1" spans="1:14" ht="26.25" customHeight="1" x14ac:dyDescent="0.25">
      <c r="A1" s="109" t="s">
        <v>10</v>
      </c>
      <c r="B1" s="110"/>
      <c r="C1" s="110"/>
      <c r="D1" s="110"/>
      <c r="E1" s="110"/>
      <c r="F1" s="110"/>
      <c r="G1" s="110"/>
      <c r="H1" s="110"/>
      <c r="I1" s="110"/>
      <c r="J1" s="110"/>
      <c r="K1" s="110"/>
      <c r="L1" s="110"/>
      <c r="M1" s="110"/>
      <c r="N1" s="110"/>
    </row>
    <row r="2" spans="1:14" x14ac:dyDescent="0.25">
      <c r="A2" s="109"/>
      <c r="B2" s="110"/>
      <c r="C2" s="110"/>
      <c r="D2" s="110"/>
      <c r="E2" s="110"/>
      <c r="F2" s="110"/>
      <c r="G2" s="110"/>
      <c r="H2" s="110"/>
      <c r="I2" s="110"/>
      <c r="J2" s="110"/>
      <c r="K2" s="110"/>
      <c r="L2" s="110"/>
      <c r="M2" s="110"/>
      <c r="N2" s="110"/>
    </row>
    <row r="3" spans="1:14" ht="18.75" x14ac:dyDescent="0.3">
      <c r="A3" s="111" t="s">
        <v>27</v>
      </c>
      <c r="B3" s="111"/>
      <c r="C3" s="111"/>
      <c r="D3" s="29"/>
      <c r="E3" s="29"/>
      <c r="F3" s="29"/>
      <c r="G3" s="29"/>
      <c r="H3" s="29"/>
      <c r="I3" s="29"/>
      <c r="J3" s="29"/>
      <c r="K3" s="29"/>
      <c r="L3" s="29"/>
      <c r="M3" s="29"/>
      <c r="N3" s="29"/>
    </row>
    <row r="4" spans="1:14" s="30" customFormat="1" x14ac:dyDescent="0.25">
      <c r="A4" s="92" t="s">
        <v>28</v>
      </c>
      <c r="B4" s="93"/>
      <c r="C4" s="94"/>
      <c r="D4" s="92" t="s">
        <v>29</v>
      </c>
      <c r="E4" s="93"/>
      <c r="F4" s="94"/>
      <c r="G4" s="92" t="s">
        <v>30</v>
      </c>
      <c r="H4" s="94"/>
      <c r="I4" s="92" t="s">
        <v>31</v>
      </c>
      <c r="J4" s="94"/>
      <c r="K4" s="92" t="s">
        <v>32</v>
      </c>
      <c r="L4" s="94"/>
      <c r="M4" s="92" t="s">
        <v>33</v>
      </c>
      <c r="N4" s="94"/>
    </row>
    <row r="5" spans="1:14" x14ac:dyDescent="0.25">
      <c r="A5" s="82" t="s">
        <v>34</v>
      </c>
      <c r="B5" s="83"/>
      <c r="C5" s="84"/>
      <c r="D5" s="82" t="s">
        <v>100</v>
      </c>
      <c r="E5" s="85"/>
      <c r="F5" s="86"/>
      <c r="G5" s="87">
        <v>0</v>
      </c>
      <c r="H5" s="88"/>
      <c r="I5" s="87">
        <v>100</v>
      </c>
      <c r="J5" s="88"/>
      <c r="K5" s="89">
        <v>1</v>
      </c>
      <c r="L5" s="90"/>
      <c r="M5" s="87">
        <f>G5+I5*K5</f>
        <v>100</v>
      </c>
      <c r="N5" s="88"/>
    </row>
    <row r="6" spans="1:14" x14ac:dyDescent="0.25">
      <c r="A6" s="75"/>
      <c r="B6" s="76"/>
      <c r="C6" s="77"/>
      <c r="D6" s="75"/>
      <c r="E6" s="76"/>
      <c r="F6" s="77"/>
      <c r="G6" s="78"/>
      <c r="H6" s="79"/>
      <c r="I6" s="78"/>
      <c r="J6" s="79"/>
      <c r="K6" s="78"/>
      <c r="L6" s="80"/>
      <c r="M6" s="81">
        <f>G6+I6*K6</f>
        <v>0</v>
      </c>
      <c r="N6" s="81"/>
    </row>
    <row r="7" spans="1:14" x14ac:dyDescent="0.25">
      <c r="A7" s="75"/>
      <c r="B7" s="76"/>
      <c r="C7" s="77"/>
      <c r="D7" s="75"/>
      <c r="E7" s="76"/>
      <c r="F7" s="77"/>
      <c r="G7" s="78"/>
      <c r="H7" s="79"/>
      <c r="I7" s="78"/>
      <c r="J7" s="79"/>
      <c r="K7" s="78"/>
      <c r="L7" s="80"/>
      <c r="M7" s="81">
        <f t="shared" ref="M7:M9" si="0">G7+I7*K7</f>
        <v>0</v>
      </c>
      <c r="N7" s="81"/>
    </row>
    <row r="8" spans="1:14" x14ac:dyDescent="0.25">
      <c r="A8" s="75"/>
      <c r="B8" s="76"/>
      <c r="C8" s="77"/>
      <c r="D8" s="75"/>
      <c r="E8" s="76"/>
      <c r="F8" s="77"/>
      <c r="G8" s="78"/>
      <c r="H8" s="79"/>
      <c r="I8" s="78"/>
      <c r="J8" s="79"/>
      <c r="K8" s="78"/>
      <c r="L8" s="80"/>
      <c r="M8" s="81">
        <f t="shared" si="0"/>
        <v>0</v>
      </c>
      <c r="N8" s="81"/>
    </row>
    <row r="9" spans="1:14" x14ac:dyDescent="0.25">
      <c r="A9" s="75"/>
      <c r="B9" s="76"/>
      <c r="C9" s="77"/>
      <c r="D9" s="75"/>
      <c r="E9" s="76"/>
      <c r="F9" s="77"/>
      <c r="G9" s="78"/>
      <c r="H9" s="79"/>
      <c r="I9" s="78"/>
      <c r="J9" s="79"/>
      <c r="K9" s="78"/>
      <c r="L9" s="80"/>
      <c r="M9" s="81">
        <f t="shared" si="0"/>
        <v>0</v>
      </c>
      <c r="N9" s="81"/>
    </row>
    <row r="10" spans="1:14" x14ac:dyDescent="0.25">
      <c r="K10" s="73" t="s">
        <v>33</v>
      </c>
      <c r="L10" s="73"/>
      <c r="M10" s="74">
        <f>SUM(M6:N9)</f>
        <v>0</v>
      </c>
      <c r="N10" s="74"/>
    </row>
    <row r="14" spans="1:14" ht="18.75" x14ac:dyDescent="0.3">
      <c r="A14" s="108" t="s">
        <v>35</v>
      </c>
      <c r="B14" s="108"/>
      <c r="C14" s="108"/>
      <c r="D14" s="31"/>
      <c r="E14" s="31"/>
      <c r="F14" s="31"/>
      <c r="G14" s="31"/>
      <c r="H14" s="31"/>
      <c r="I14" s="31"/>
      <c r="J14" s="31"/>
      <c r="K14" s="31"/>
      <c r="L14" s="31"/>
      <c r="M14" s="31"/>
      <c r="N14" s="31"/>
    </row>
    <row r="15" spans="1:14" s="30" customFormat="1" x14ac:dyDescent="0.25">
      <c r="A15" s="92" t="s">
        <v>36</v>
      </c>
      <c r="B15" s="93"/>
      <c r="C15" s="94"/>
      <c r="D15" s="92" t="s">
        <v>37</v>
      </c>
      <c r="E15" s="93"/>
      <c r="F15" s="94"/>
      <c r="G15" s="92" t="s">
        <v>38</v>
      </c>
      <c r="H15" s="94"/>
      <c r="I15" s="92" t="s">
        <v>39</v>
      </c>
      <c r="J15" s="94"/>
      <c r="K15" s="92" t="s">
        <v>40</v>
      </c>
      <c r="L15" s="94"/>
      <c r="M15" s="92" t="s">
        <v>33</v>
      </c>
      <c r="N15" s="94"/>
    </row>
    <row r="16" spans="1:14" x14ac:dyDescent="0.25">
      <c r="A16" s="82" t="s">
        <v>41</v>
      </c>
      <c r="B16" s="83"/>
      <c r="C16" s="84"/>
      <c r="D16" s="82" t="s">
        <v>42</v>
      </c>
      <c r="E16" s="85"/>
      <c r="F16" s="86"/>
      <c r="G16" s="87">
        <v>100</v>
      </c>
      <c r="H16" s="88"/>
      <c r="I16" s="87">
        <v>200</v>
      </c>
      <c r="J16" s="88"/>
      <c r="K16" s="89">
        <v>3</v>
      </c>
      <c r="L16" s="90"/>
      <c r="M16" s="87">
        <f>(G16+I16)*K16</f>
        <v>900</v>
      </c>
      <c r="N16" s="88"/>
    </row>
    <row r="17" spans="1:39" x14ac:dyDescent="0.25">
      <c r="A17" s="75"/>
      <c r="B17" s="76"/>
      <c r="C17" s="77"/>
      <c r="D17" s="75"/>
      <c r="E17" s="76"/>
      <c r="F17" s="77"/>
      <c r="G17" s="78"/>
      <c r="H17" s="79"/>
      <c r="I17" s="78"/>
      <c r="J17" s="79"/>
      <c r="K17" s="78"/>
      <c r="L17" s="80"/>
      <c r="M17" s="98">
        <f t="shared" ref="M17:M23" si="1">(G17+I17)*K17</f>
        <v>0</v>
      </c>
      <c r="N17" s="99"/>
    </row>
    <row r="18" spans="1:39" x14ac:dyDescent="0.25">
      <c r="A18" s="75"/>
      <c r="B18" s="76"/>
      <c r="C18" s="77"/>
      <c r="D18" s="75"/>
      <c r="E18" s="76"/>
      <c r="F18" s="77"/>
      <c r="G18" s="78"/>
      <c r="H18" s="79"/>
      <c r="I18" s="78"/>
      <c r="J18" s="79"/>
      <c r="K18" s="78"/>
      <c r="L18" s="80"/>
      <c r="M18" s="98">
        <f t="shared" si="1"/>
        <v>0</v>
      </c>
      <c r="N18" s="99"/>
    </row>
    <row r="19" spans="1:39" x14ac:dyDescent="0.25">
      <c r="A19" s="75"/>
      <c r="B19" s="76"/>
      <c r="C19" s="77"/>
      <c r="D19" s="75"/>
      <c r="E19" s="76"/>
      <c r="F19" s="77"/>
      <c r="G19" s="78"/>
      <c r="H19" s="79"/>
      <c r="I19" s="78"/>
      <c r="J19" s="79"/>
      <c r="K19" s="78"/>
      <c r="L19" s="80"/>
      <c r="M19" s="98">
        <f t="shared" si="1"/>
        <v>0</v>
      </c>
      <c r="N19" s="99"/>
    </row>
    <row r="20" spans="1:39" x14ac:dyDescent="0.25">
      <c r="A20" s="75"/>
      <c r="B20" s="76"/>
      <c r="C20" s="77"/>
      <c r="D20" s="75"/>
      <c r="E20" s="76"/>
      <c r="F20" s="77"/>
      <c r="G20" s="78"/>
      <c r="H20" s="79"/>
      <c r="I20" s="78"/>
      <c r="J20" s="79"/>
      <c r="K20" s="78"/>
      <c r="L20" s="80"/>
      <c r="M20" s="98">
        <f t="shared" si="1"/>
        <v>0</v>
      </c>
      <c r="N20" s="99"/>
    </row>
    <row r="21" spans="1:39" x14ac:dyDescent="0.25">
      <c r="A21" s="75"/>
      <c r="B21" s="76"/>
      <c r="C21" s="77"/>
      <c r="D21" s="75"/>
      <c r="E21" s="76"/>
      <c r="F21" s="77"/>
      <c r="G21" s="78"/>
      <c r="H21" s="79"/>
      <c r="I21" s="78"/>
      <c r="J21" s="79"/>
      <c r="K21" s="78"/>
      <c r="L21" s="80"/>
      <c r="M21" s="98">
        <f t="shared" si="1"/>
        <v>0</v>
      </c>
      <c r="N21" s="99"/>
    </row>
    <row r="22" spans="1:39" x14ac:dyDescent="0.25">
      <c r="A22" s="75"/>
      <c r="B22" s="76"/>
      <c r="C22" s="77"/>
      <c r="D22" s="75"/>
      <c r="E22" s="76"/>
      <c r="F22" s="77"/>
      <c r="G22" s="78"/>
      <c r="H22" s="79"/>
      <c r="I22" s="78"/>
      <c r="J22" s="79"/>
      <c r="K22" s="78"/>
      <c r="L22" s="80"/>
      <c r="M22" s="98">
        <f t="shared" si="1"/>
        <v>0</v>
      </c>
      <c r="N22" s="99"/>
    </row>
    <row r="23" spans="1:39" ht="15.75" thickBot="1" x14ac:dyDescent="0.3">
      <c r="A23" s="75"/>
      <c r="B23" s="76"/>
      <c r="C23" s="77"/>
      <c r="D23" s="75"/>
      <c r="E23" s="76"/>
      <c r="F23" s="77"/>
      <c r="G23" s="78"/>
      <c r="H23" s="79"/>
      <c r="I23" s="78"/>
      <c r="J23" s="79"/>
      <c r="K23" s="78"/>
      <c r="L23" s="80"/>
      <c r="M23" s="98">
        <f t="shared" si="1"/>
        <v>0</v>
      </c>
      <c r="N23" s="99"/>
    </row>
    <row r="24" spans="1:39" ht="18.75" x14ac:dyDescent="0.3">
      <c r="K24" s="73" t="s">
        <v>33</v>
      </c>
      <c r="L24" s="73"/>
      <c r="M24" s="95">
        <f>SUM(M17:N23)</f>
        <v>0</v>
      </c>
      <c r="N24" s="96"/>
      <c r="P24" s="104" t="s">
        <v>43</v>
      </c>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6"/>
    </row>
    <row r="25" spans="1:39" ht="15.75" x14ac:dyDescent="0.25">
      <c r="P25" s="32" t="s">
        <v>44</v>
      </c>
      <c r="Q25" s="33"/>
      <c r="R25" s="33"/>
      <c r="S25" s="33"/>
      <c r="T25" s="33"/>
      <c r="U25" s="33"/>
      <c r="V25" s="33"/>
      <c r="W25" s="33"/>
      <c r="X25" s="33"/>
      <c r="Y25" s="33"/>
      <c r="Z25" s="33"/>
      <c r="AA25" s="33"/>
      <c r="AB25" s="33"/>
      <c r="AC25" s="33"/>
      <c r="AD25" s="33"/>
      <c r="AE25" s="33"/>
      <c r="AF25" s="33"/>
      <c r="AG25" s="33"/>
      <c r="AH25" s="33"/>
      <c r="AI25" s="33"/>
      <c r="AJ25" s="33"/>
      <c r="AK25" s="33"/>
      <c r="AL25" s="33"/>
      <c r="AM25" s="34"/>
    </row>
    <row r="26" spans="1:39" x14ac:dyDescent="0.25">
      <c r="P26" s="35" t="s">
        <v>45</v>
      </c>
      <c r="Q26" s="36"/>
      <c r="R26" s="36"/>
      <c r="S26" s="36"/>
      <c r="T26" s="36"/>
      <c r="U26" s="36"/>
      <c r="V26" s="36"/>
      <c r="W26" s="36"/>
      <c r="X26" s="36"/>
      <c r="Y26" s="36"/>
      <c r="Z26" s="36"/>
      <c r="AA26" s="36"/>
      <c r="AB26" s="36"/>
      <c r="AC26" s="36"/>
      <c r="AD26" s="36"/>
      <c r="AE26" s="36"/>
      <c r="AF26" s="36"/>
      <c r="AG26" s="36"/>
      <c r="AH26" s="36"/>
      <c r="AI26" s="36"/>
      <c r="AJ26" s="36"/>
      <c r="AK26" s="36"/>
      <c r="AL26" s="36"/>
      <c r="AM26" s="37"/>
    </row>
    <row r="27" spans="1:39" x14ac:dyDescent="0.25">
      <c r="P27" s="35" t="s">
        <v>46</v>
      </c>
      <c r="Q27" s="36"/>
      <c r="R27" s="36"/>
      <c r="S27" s="36"/>
      <c r="T27" s="36"/>
      <c r="U27" s="36"/>
      <c r="V27" s="36"/>
      <c r="W27" s="36"/>
      <c r="X27" s="36"/>
      <c r="Y27" s="36"/>
      <c r="Z27" s="36"/>
      <c r="AA27" s="36"/>
      <c r="AB27" s="36"/>
      <c r="AC27" s="36"/>
      <c r="AD27" s="36"/>
      <c r="AE27" s="36"/>
      <c r="AF27" s="36"/>
      <c r="AG27" s="36"/>
      <c r="AH27" s="36"/>
      <c r="AI27" s="36"/>
      <c r="AJ27" s="36"/>
      <c r="AK27" s="36"/>
      <c r="AL27" s="36"/>
      <c r="AM27" s="37"/>
    </row>
    <row r="28" spans="1:39" ht="18.75" x14ac:dyDescent="0.3">
      <c r="A28" s="107" t="s">
        <v>47</v>
      </c>
      <c r="B28" s="107"/>
      <c r="C28" s="107"/>
      <c r="D28" s="38"/>
      <c r="E28" s="38"/>
      <c r="F28" s="38"/>
      <c r="G28" s="38"/>
      <c r="H28" s="38"/>
      <c r="I28" s="38"/>
      <c r="J28" s="38"/>
      <c r="K28" s="38"/>
      <c r="L28" s="38"/>
      <c r="M28" s="38"/>
      <c r="N28" s="38"/>
      <c r="P28" s="39"/>
      <c r="Q28" s="40"/>
      <c r="R28" s="40"/>
      <c r="S28" s="40"/>
      <c r="T28" s="40"/>
      <c r="U28" s="40"/>
      <c r="V28" s="40"/>
      <c r="W28" s="40"/>
      <c r="X28" s="40"/>
      <c r="Y28" s="40"/>
      <c r="Z28" s="40"/>
      <c r="AA28" s="40"/>
      <c r="AB28" s="40"/>
      <c r="AC28" s="40"/>
      <c r="AD28" s="40"/>
      <c r="AE28" s="40"/>
      <c r="AF28" s="40"/>
      <c r="AG28" s="40"/>
      <c r="AH28" s="40"/>
      <c r="AI28" s="40"/>
      <c r="AJ28" s="40"/>
      <c r="AK28" s="40"/>
      <c r="AL28" s="40"/>
      <c r="AM28" s="41"/>
    </row>
    <row r="29" spans="1:39" s="30" customFormat="1" ht="15" customHeight="1" x14ac:dyDescent="0.25">
      <c r="A29" s="92" t="s">
        <v>48</v>
      </c>
      <c r="B29" s="93"/>
      <c r="C29" s="94"/>
      <c r="D29" s="92" t="s">
        <v>49</v>
      </c>
      <c r="E29" s="93"/>
      <c r="F29" s="94"/>
      <c r="G29" s="92" t="s">
        <v>50</v>
      </c>
      <c r="H29" s="94"/>
      <c r="I29" s="92" t="s">
        <v>51</v>
      </c>
      <c r="J29" s="94"/>
      <c r="K29" s="92" t="s">
        <v>52</v>
      </c>
      <c r="L29" s="94"/>
      <c r="M29" s="92" t="s">
        <v>33</v>
      </c>
      <c r="N29" s="94"/>
      <c r="P29" s="42"/>
      <c r="Q29" s="33"/>
      <c r="R29" s="33"/>
      <c r="S29" s="33"/>
      <c r="T29" s="33"/>
      <c r="U29" s="33"/>
      <c r="V29" s="33"/>
      <c r="W29" s="33"/>
      <c r="X29" s="33"/>
      <c r="Y29" s="33"/>
      <c r="Z29" s="33"/>
      <c r="AA29" s="33"/>
      <c r="AB29" s="33"/>
      <c r="AC29" s="33"/>
      <c r="AD29" s="33"/>
      <c r="AE29" s="33"/>
      <c r="AF29" s="33"/>
      <c r="AG29" s="33"/>
      <c r="AH29" s="33"/>
      <c r="AI29" s="33"/>
      <c r="AJ29" s="33"/>
      <c r="AK29" s="33"/>
      <c r="AL29" s="33"/>
      <c r="AM29" s="34"/>
    </row>
    <row r="30" spans="1:39" ht="15" customHeight="1" x14ac:dyDescent="0.25">
      <c r="A30" s="82" t="s">
        <v>53</v>
      </c>
      <c r="B30" s="83"/>
      <c r="C30" s="84"/>
      <c r="D30" s="87">
        <v>200</v>
      </c>
      <c r="E30" s="103"/>
      <c r="F30" s="88"/>
      <c r="G30" s="87">
        <v>100</v>
      </c>
      <c r="H30" s="88"/>
      <c r="I30" s="87">
        <v>200</v>
      </c>
      <c r="J30" s="88"/>
      <c r="K30" s="87">
        <v>0</v>
      </c>
      <c r="L30" s="88"/>
      <c r="M30" s="87">
        <f>SUM(D30:L30)</f>
        <v>500</v>
      </c>
      <c r="N30" s="88"/>
      <c r="P30" s="35" t="s">
        <v>54</v>
      </c>
      <c r="Q30" s="36"/>
      <c r="R30" s="36"/>
      <c r="S30" s="33"/>
      <c r="T30" s="33"/>
      <c r="U30" s="33"/>
      <c r="V30" s="33"/>
      <c r="W30" s="33"/>
      <c r="X30" s="33"/>
      <c r="Y30" s="33"/>
      <c r="Z30" s="43">
        <v>0</v>
      </c>
      <c r="AA30" s="44"/>
      <c r="AB30" s="44"/>
      <c r="AC30" s="45" t="s">
        <v>55</v>
      </c>
      <c r="AD30" s="45"/>
      <c r="AE30" s="46">
        <v>0</v>
      </c>
      <c r="AF30" s="44"/>
      <c r="AG30" s="44"/>
      <c r="AH30" s="47" t="s">
        <v>56</v>
      </c>
      <c r="AI30" s="47"/>
      <c r="AJ30" s="47"/>
      <c r="AK30" s="48">
        <f>Z30*AE30</f>
        <v>0</v>
      </c>
      <c r="AL30" s="49"/>
      <c r="AM30" s="50"/>
    </row>
    <row r="31" spans="1:39" ht="15" customHeight="1" x14ac:dyDescent="0.25">
      <c r="A31" s="75"/>
      <c r="B31" s="76"/>
      <c r="C31" s="77"/>
      <c r="D31" s="78"/>
      <c r="E31" s="80"/>
      <c r="F31" s="79"/>
      <c r="G31" s="78"/>
      <c r="H31" s="79"/>
      <c r="I31" s="78"/>
      <c r="J31" s="79"/>
      <c r="K31" s="78"/>
      <c r="L31" s="80"/>
      <c r="M31" s="98">
        <f t="shared" ref="M31:M40" si="2">SUM(D31:L31)</f>
        <v>0</v>
      </c>
      <c r="N31" s="99"/>
      <c r="P31" s="35"/>
      <c r="Q31" s="36"/>
      <c r="R31" s="36"/>
      <c r="S31" s="33"/>
      <c r="T31" s="33"/>
      <c r="U31" s="33"/>
      <c r="V31" s="33"/>
      <c r="W31" s="33"/>
      <c r="X31" s="33"/>
      <c r="Y31" s="33"/>
      <c r="Z31" s="51"/>
      <c r="AA31" s="52" t="s">
        <v>57</v>
      </c>
      <c r="AB31" s="51"/>
      <c r="AC31" s="33"/>
      <c r="AD31" s="33"/>
      <c r="AE31" s="51"/>
      <c r="AF31" s="52" t="s">
        <v>58</v>
      </c>
      <c r="AG31" s="51"/>
      <c r="AH31" s="53"/>
      <c r="AI31" s="33"/>
      <c r="AJ31" s="33"/>
      <c r="AK31" s="33"/>
      <c r="AL31" s="33"/>
      <c r="AM31" s="34"/>
    </row>
    <row r="32" spans="1:39" ht="15" customHeight="1" x14ac:dyDescent="0.25">
      <c r="A32" s="75"/>
      <c r="B32" s="76"/>
      <c r="C32" s="77"/>
      <c r="D32" s="78"/>
      <c r="E32" s="80"/>
      <c r="F32" s="79"/>
      <c r="G32" s="78"/>
      <c r="H32" s="79"/>
      <c r="I32" s="78"/>
      <c r="J32" s="79"/>
      <c r="K32" s="78"/>
      <c r="L32" s="80"/>
      <c r="M32" s="98">
        <f t="shared" si="2"/>
        <v>0</v>
      </c>
      <c r="N32" s="99"/>
      <c r="P32" s="35" t="s">
        <v>59</v>
      </c>
      <c r="Q32" s="36"/>
      <c r="R32" s="36"/>
      <c r="S32" s="33"/>
      <c r="T32" s="33"/>
      <c r="U32" s="43">
        <v>0</v>
      </c>
      <c r="V32" s="44"/>
      <c r="W32" s="44"/>
      <c r="X32" s="45" t="s">
        <v>60</v>
      </c>
      <c r="Y32" s="45"/>
      <c r="Z32" s="43">
        <v>0</v>
      </c>
      <c r="AA32" s="44"/>
      <c r="AB32" s="44"/>
      <c r="AC32" s="45" t="s">
        <v>55</v>
      </c>
      <c r="AD32" s="45"/>
      <c r="AE32" s="43">
        <v>0</v>
      </c>
      <c r="AF32" s="44"/>
      <c r="AG32" s="44"/>
      <c r="AH32" s="45" t="s">
        <v>61</v>
      </c>
      <c r="AI32" s="45"/>
      <c r="AJ32" s="45"/>
      <c r="AK32" s="48">
        <f>U32*Z32*AE32*0.445</f>
        <v>0</v>
      </c>
      <c r="AL32" s="49"/>
      <c r="AM32" s="50"/>
    </row>
    <row r="33" spans="1:39" ht="15" customHeight="1" x14ac:dyDescent="0.25">
      <c r="A33" s="75"/>
      <c r="B33" s="76"/>
      <c r="C33" s="77"/>
      <c r="D33" s="78"/>
      <c r="E33" s="80"/>
      <c r="F33" s="79"/>
      <c r="G33" s="78"/>
      <c r="H33" s="79"/>
      <c r="I33" s="78"/>
      <c r="J33" s="79"/>
      <c r="K33" s="78"/>
      <c r="L33" s="80"/>
      <c r="M33" s="98">
        <f t="shared" si="2"/>
        <v>0</v>
      </c>
      <c r="N33" s="99"/>
      <c r="P33" s="35"/>
      <c r="Q33" s="36"/>
      <c r="R33" s="36"/>
      <c r="S33" s="33"/>
      <c r="T33" s="33"/>
      <c r="U33" s="54"/>
      <c r="V33" s="52" t="s">
        <v>62</v>
      </c>
      <c r="W33" s="54"/>
      <c r="X33" s="53"/>
      <c r="Y33" s="33"/>
      <c r="Z33" s="55"/>
      <c r="AA33" s="55" t="s">
        <v>57</v>
      </c>
      <c r="AB33" s="55"/>
      <c r="AC33" s="55"/>
      <c r="AD33" s="55"/>
      <c r="AE33" s="55"/>
      <c r="AF33" s="55" t="s">
        <v>63</v>
      </c>
      <c r="AG33" s="55"/>
      <c r="AH33" s="53"/>
      <c r="AI33" s="55"/>
      <c r="AJ33" s="33"/>
      <c r="AK33" s="33"/>
      <c r="AL33" s="33"/>
      <c r="AM33" s="34"/>
    </row>
    <row r="34" spans="1:39" ht="15" customHeight="1" x14ac:dyDescent="0.25">
      <c r="A34" s="75"/>
      <c r="B34" s="76"/>
      <c r="C34" s="77"/>
      <c r="D34" s="78"/>
      <c r="E34" s="80"/>
      <c r="F34" s="79"/>
      <c r="G34" s="78"/>
      <c r="H34" s="79"/>
      <c r="I34" s="78"/>
      <c r="J34" s="79"/>
      <c r="K34" s="78"/>
      <c r="L34" s="80"/>
      <c r="M34" s="98">
        <f t="shared" si="2"/>
        <v>0</v>
      </c>
      <c r="N34" s="99"/>
      <c r="P34" s="35" t="s">
        <v>64</v>
      </c>
      <c r="Q34" s="36"/>
      <c r="R34" s="36"/>
      <c r="S34" s="33"/>
      <c r="T34" s="33"/>
      <c r="U34" s="33"/>
      <c r="V34" s="33"/>
      <c r="W34" s="33"/>
      <c r="X34" s="33"/>
      <c r="Y34" s="33"/>
      <c r="Z34" s="43">
        <v>0</v>
      </c>
      <c r="AA34" s="44"/>
      <c r="AB34" s="44"/>
      <c r="AC34" s="45" t="s">
        <v>55</v>
      </c>
      <c r="AD34" s="45"/>
      <c r="AE34" s="43">
        <v>0</v>
      </c>
      <c r="AF34" s="44"/>
      <c r="AG34" s="44"/>
      <c r="AH34" s="45" t="s">
        <v>65</v>
      </c>
      <c r="AI34" s="45"/>
      <c r="AJ34" s="45"/>
      <c r="AK34" s="48">
        <f>Z34*AE34*75</f>
        <v>0</v>
      </c>
      <c r="AL34" s="49"/>
      <c r="AM34" s="50"/>
    </row>
    <row r="35" spans="1:39" ht="15" customHeight="1" x14ac:dyDescent="0.25">
      <c r="A35" s="75"/>
      <c r="B35" s="76"/>
      <c r="C35" s="77"/>
      <c r="D35" s="78"/>
      <c r="E35" s="80"/>
      <c r="F35" s="79"/>
      <c r="G35" s="78"/>
      <c r="H35" s="79"/>
      <c r="I35" s="78"/>
      <c r="J35" s="79"/>
      <c r="K35" s="78"/>
      <c r="L35" s="80"/>
      <c r="M35" s="98">
        <f t="shared" si="2"/>
        <v>0</v>
      </c>
      <c r="N35" s="99"/>
      <c r="P35" s="35"/>
      <c r="Q35" s="36"/>
      <c r="R35" s="36"/>
      <c r="S35" s="33"/>
      <c r="T35" s="33"/>
      <c r="U35" s="33"/>
      <c r="V35" s="33"/>
      <c r="W35" s="33"/>
      <c r="X35" s="33"/>
      <c r="Y35" s="33"/>
      <c r="Z35" s="55"/>
      <c r="AA35" s="55" t="s">
        <v>66</v>
      </c>
      <c r="AB35" s="55"/>
      <c r="AC35" s="55"/>
      <c r="AD35" s="55"/>
      <c r="AE35" s="55"/>
      <c r="AF35" s="55" t="s">
        <v>67</v>
      </c>
      <c r="AG35" s="55"/>
      <c r="AH35" s="53"/>
      <c r="AI35" s="33"/>
      <c r="AJ35" s="33"/>
      <c r="AK35" s="33"/>
      <c r="AL35" s="33"/>
      <c r="AM35" s="34"/>
    </row>
    <row r="36" spans="1:39" ht="15" customHeight="1" x14ac:dyDescent="0.25">
      <c r="A36" s="75"/>
      <c r="B36" s="76"/>
      <c r="C36" s="77"/>
      <c r="D36" s="78"/>
      <c r="E36" s="80"/>
      <c r="F36" s="79"/>
      <c r="G36" s="78"/>
      <c r="H36" s="79"/>
      <c r="I36" s="78"/>
      <c r="J36" s="79"/>
      <c r="K36" s="78"/>
      <c r="L36" s="80"/>
      <c r="M36" s="98">
        <f t="shared" ref="M36:M38" si="3">SUM(D36:L36)</f>
        <v>0</v>
      </c>
      <c r="N36" s="99"/>
      <c r="P36" s="35" t="s">
        <v>68</v>
      </c>
      <c r="Q36" s="36"/>
      <c r="R36" s="36"/>
      <c r="S36" s="33"/>
      <c r="T36" s="33"/>
      <c r="U36" s="33"/>
      <c r="V36" s="33"/>
      <c r="W36" s="33"/>
      <c r="X36" s="33"/>
      <c r="Y36" s="33"/>
      <c r="Z36" s="43">
        <v>0</v>
      </c>
      <c r="AA36" s="44"/>
      <c r="AB36" s="44"/>
      <c r="AC36" s="45" t="s">
        <v>55</v>
      </c>
      <c r="AD36" s="45"/>
      <c r="AE36" s="46">
        <v>0</v>
      </c>
      <c r="AF36" s="44"/>
      <c r="AG36" s="44"/>
      <c r="AH36" s="47" t="s">
        <v>56</v>
      </c>
      <c r="AI36" s="47"/>
      <c r="AJ36" s="47"/>
      <c r="AK36" s="48">
        <f>Z36*AE36</f>
        <v>0</v>
      </c>
      <c r="AL36" s="49"/>
      <c r="AM36" s="50"/>
    </row>
    <row r="37" spans="1:39" ht="15" customHeight="1" x14ac:dyDescent="0.25">
      <c r="A37" s="75"/>
      <c r="B37" s="76"/>
      <c r="C37" s="77"/>
      <c r="D37" s="78"/>
      <c r="E37" s="80"/>
      <c r="F37" s="79"/>
      <c r="G37" s="78"/>
      <c r="H37" s="79"/>
      <c r="I37" s="78"/>
      <c r="J37" s="79"/>
      <c r="K37" s="78"/>
      <c r="L37" s="80"/>
      <c r="M37" s="98">
        <f t="shared" si="3"/>
        <v>0</v>
      </c>
      <c r="N37" s="99"/>
      <c r="P37" s="56"/>
      <c r="Q37" s="57"/>
      <c r="R37" s="57"/>
      <c r="S37" s="57"/>
      <c r="T37" s="57"/>
      <c r="U37" s="57"/>
      <c r="V37" s="57"/>
      <c r="W37" s="57"/>
      <c r="X37" s="57"/>
      <c r="Y37" s="57"/>
      <c r="Z37" s="57"/>
      <c r="AA37" s="58" t="s">
        <v>69</v>
      </c>
      <c r="AB37" s="58"/>
      <c r="AC37" s="58"/>
      <c r="AD37" s="58"/>
      <c r="AE37" s="58"/>
      <c r="AF37" s="58" t="s">
        <v>70</v>
      </c>
      <c r="AG37" s="58"/>
      <c r="AH37" s="57"/>
      <c r="AI37" s="57"/>
      <c r="AJ37" s="57"/>
      <c r="AK37" s="57"/>
      <c r="AL37" s="57"/>
      <c r="AM37" s="59"/>
    </row>
    <row r="38" spans="1:39" ht="15" customHeight="1" thickBot="1" x14ac:dyDescent="0.3">
      <c r="A38" s="75"/>
      <c r="B38" s="76"/>
      <c r="C38" s="77"/>
      <c r="D38" s="78"/>
      <c r="E38" s="80"/>
      <c r="F38" s="79"/>
      <c r="G38" s="78"/>
      <c r="H38" s="79"/>
      <c r="I38" s="78"/>
      <c r="J38" s="79"/>
      <c r="K38" s="78"/>
      <c r="L38" s="80"/>
      <c r="M38" s="98">
        <f t="shared" si="3"/>
        <v>0</v>
      </c>
      <c r="N38" s="99"/>
      <c r="P38" s="60" t="s">
        <v>71</v>
      </c>
      <c r="Q38" s="61"/>
      <c r="R38" s="61"/>
      <c r="S38" s="61"/>
      <c r="T38" s="61"/>
      <c r="U38" s="61"/>
      <c r="V38" s="61"/>
      <c r="W38" s="61"/>
      <c r="X38" s="61"/>
      <c r="Y38" s="61"/>
      <c r="Z38" s="61"/>
      <c r="AA38" s="61"/>
      <c r="AB38" s="61"/>
      <c r="AC38" s="61"/>
      <c r="AD38" s="61"/>
      <c r="AE38" s="61"/>
      <c r="AF38" s="61"/>
      <c r="AG38" s="61"/>
      <c r="AH38" s="61"/>
      <c r="AI38" s="61"/>
      <c r="AJ38" s="61"/>
      <c r="AK38" s="101">
        <f>SUM(AK30,AK32,AK34,AK36)</f>
        <v>0</v>
      </c>
      <c r="AL38" s="101"/>
      <c r="AM38" s="102"/>
    </row>
    <row r="39" spans="1:39" x14ac:dyDescent="0.25">
      <c r="A39" s="75"/>
      <c r="B39" s="76"/>
      <c r="C39" s="77"/>
      <c r="D39" s="78"/>
      <c r="E39" s="80"/>
      <c r="F39" s="79"/>
      <c r="G39" s="78"/>
      <c r="H39" s="79"/>
      <c r="I39" s="78"/>
      <c r="J39" s="79"/>
      <c r="K39" s="78"/>
      <c r="L39" s="80"/>
      <c r="M39" s="98">
        <f t="shared" si="2"/>
        <v>0</v>
      </c>
      <c r="N39" s="99"/>
    </row>
    <row r="40" spans="1:39" x14ac:dyDescent="0.25">
      <c r="A40" s="75"/>
      <c r="B40" s="76"/>
      <c r="C40" s="77"/>
      <c r="D40" s="78"/>
      <c r="E40" s="80"/>
      <c r="F40" s="79"/>
      <c r="G40" s="78"/>
      <c r="H40" s="79"/>
      <c r="I40" s="78"/>
      <c r="J40" s="79"/>
      <c r="K40" s="78"/>
      <c r="L40" s="80"/>
      <c r="M40" s="98">
        <f t="shared" si="2"/>
        <v>0</v>
      </c>
      <c r="N40" s="99"/>
    </row>
    <row r="41" spans="1:39" x14ac:dyDescent="0.25">
      <c r="K41" s="73" t="s">
        <v>33</v>
      </c>
      <c r="L41" s="73"/>
      <c r="M41" s="95">
        <f>SUM(M31:N40)</f>
        <v>0</v>
      </c>
      <c r="N41" s="96"/>
    </row>
    <row r="45" spans="1:39" ht="18.75" x14ac:dyDescent="0.3">
      <c r="A45" s="100" t="s">
        <v>72</v>
      </c>
      <c r="B45" s="100"/>
      <c r="C45" s="100"/>
      <c r="D45" s="62"/>
      <c r="E45" s="62"/>
      <c r="F45" s="62"/>
      <c r="G45" s="62"/>
      <c r="H45" s="62"/>
      <c r="I45" s="62"/>
      <c r="J45" s="62"/>
      <c r="K45" s="62"/>
      <c r="L45" s="62"/>
      <c r="M45" s="62"/>
      <c r="N45" s="62"/>
    </row>
    <row r="46" spans="1:39" s="30" customFormat="1" x14ac:dyDescent="0.25">
      <c r="A46" s="92" t="s">
        <v>36</v>
      </c>
      <c r="B46" s="93"/>
      <c r="C46" s="94"/>
      <c r="D46" s="92" t="s">
        <v>37</v>
      </c>
      <c r="E46" s="93"/>
      <c r="F46" s="94"/>
      <c r="G46" s="92" t="s">
        <v>73</v>
      </c>
      <c r="H46" s="94"/>
      <c r="I46" s="92" t="s">
        <v>74</v>
      </c>
      <c r="J46" s="94"/>
      <c r="K46" s="92" t="s">
        <v>40</v>
      </c>
      <c r="L46" s="94"/>
      <c r="M46" s="92" t="s">
        <v>33</v>
      </c>
      <c r="N46" s="94"/>
    </row>
    <row r="47" spans="1:39" x14ac:dyDescent="0.25">
      <c r="A47" s="82" t="s">
        <v>75</v>
      </c>
      <c r="B47" s="83"/>
      <c r="C47" s="84"/>
      <c r="D47" s="82" t="s">
        <v>76</v>
      </c>
      <c r="E47" s="85"/>
      <c r="F47" s="86"/>
      <c r="G47" s="87">
        <v>100</v>
      </c>
      <c r="H47" s="88"/>
      <c r="I47" s="87">
        <v>200</v>
      </c>
      <c r="J47" s="88"/>
      <c r="K47" s="89">
        <v>1</v>
      </c>
      <c r="L47" s="90"/>
      <c r="M47" s="87">
        <f>(G47+I47)*K47</f>
        <v>300</v>
      </c>
      <c r="N47" s="88"/>
    </row>
    <row r="48" spans="1:39" x14ac:dyDescent="0.25">
      <c r="A48" s="75"/>
      <c r="B48" s="76"/>
      <c r="C48" s="77"/>
      <c r="D48" s="75"/>
      <c r="E48" s="76"/>
      <c r="F48" s="77"/>
      <c r="G48" s="78"/>
      <c r="H48" s="79"/>
      <c r="I48" s="78"/>
      <c r="J48" s="79"/>
      <c r="K48" s="78"/>
      <c r="L48" s="80"/>
      <c r="M48" s="98">
        <f t="shared" ref="M48:M54" si="4">(G48+I48)*K48</f>
        <v>0</v>
      </c>
      <c r="N48" s="99"/>
    </row>
    <row r="49" spans="1:14" x14ac:dyDescent="0.25">
      <c r="A49" s="75"/>
      <c r="B49" s="76"/>
      <c r="C49" s="77"/>
      <c r="D49" s="75"/>
      <c r="E49" s="76"/>
      <c r="F49" s="77"/>
      <c r="G49" s="78"/>
      <c r="H49" s="79"/>
      <c r="I49" s="78"/>
      <c r="J49" s="79"/>
      <c r="K49" s="78"/>
      <c r="L49" s="80"/>
      <c r="M49" s="98">
        <f t="shared" si="4"/>
        <v>0</v>
      </c>
      <c r="N49" s="99"/>
    </row>
    <row r="50" spans="1:14" x14ac:dyDescent="0.25">
      <c r="A50" s="75"/>
      <c r="B50" s="76"/>
      <c r="C50" s="77"/>
      <c r="D50" s="75"/>
      <c r="E50" s="76"/>
      <c r="F50" s="77"/>
      <c r="G50" s="78"/>
      <c r="H50" s="79"/>
      <c r="I50" s="78"/>
      <c r="J50" s="79"/>
      <c r="K50" s="78"/>
      <c r="L50" s="80"/>
      <c r="M50" s="98">
        <f t="shared" si="4"/>
        <v>0</v>
      </c>
      <c r="N50" s="99"/>
    </row>
    <row r="51" spans="1:14" x14ac:dyDescent="0.25">
      <c r="A51" s="75"/>
      <c r="B51" s="76"/>
      <c r="C51" s="77"/>
      <c r="D51" s="75"/>
      <c r="E51" s="76"/>
      <c r="F51" s="77"/>
      <c r="G51" s="78"/>
      <c r="H51" s="79"/>
      <c r="I51" s="78"/>
      <c r="J51" s="79"/>
      <c r="K51" s="78"/>
      <c r="L51" s="80"/>
      <c r="M51" s="98">
        <f t="shared" si="4"/>
        <v>0</v>
      </c>
      <c r="N51" s="99"/>
    </row>
    <row r="52" spans="1:14" x14ac:dyDescent="0.25">
      <c r="A52" s="75"/>
      <c r="B52" s="76"/>
      <c r="C52" s="77"/>
      <c r="D52" s="75"/>
      <c r="E52" s="76"/>
      <c r="F52" s="77"/>
      <c r="G52" s="78"/>
      <c r="H52" s="79"/>
      <c r="I52" s="78"/>
      <c r="J52" s="79"/>
      <c r="K52" s="78"/>
      <c r="L52" s="80"/>
      <c r="M52" s="98">
        <f t="shared" si="4"/>
        <v>0</v>
      </c>
      <c r="N52" s="99"/>
    </row>
    <row r="53" spans="1:14" x14ac:dyDescent="0.25">
      <c r="A53" s="75"/>
      <c r="B53" s="76"/>
      <c r="C53" s="77"/>
      <c r="D53" s="75"/>
      <c r="E53" s="76"/>
      <c r="F53" s="77"/>
      <c r="G53" s="78"/>
      <c r="H53" s="79"/>
      <c r="I53" s="78"/>
      <c r="J53" s="79"/>
      <c r="K53" s="78"/>
      <c r="L53" s="80"/>
      <c r="M53" s="98">
        <f t="shared" si="4"/>
        <v>0</v>
      </c>
      <c r="N53" s="99"/>
    </row>
    <row r="54" spans="1:14" x14ac:dyDescent="0.25">
      <c r="A54" s="75"/>
      <c r="B54" s="76"/>
      <c r="C54" s="77"/>
      <c r="D54" s="75"/>
      <c r="E54" s="76"/>
      <c r="F54" s="77"/>
      <c r="G54" s="78"/>
      <c r="H54" s="79"/>
      <c r="I54" s="78"/>
      <c r="J54" s="79"/>
      <c r="K54" s="78"/>
      <c r="L54" s="80"/>
      <c r="M54" s="98">
        <f t="shared" si="4"/>
        <v>0</v>
      </c>
      <c r="N54" s="99"/>
    </row>
    <row r="55" spans="1:14" x14ac:dyDescent="0.25">
      <c r="K55" s="73" t="s">
        <v>33</v>
      </c>
      <c r="L55" s="73"/>
      <c r="M55" s="95">
        <f>SUM(M48:N54)</f>
        <v>0</v>
      </c>
      <c r="N55" s="96"/>
    </row>
    <row r="59" spans="1:14" ht="18.75" x14ac:dyDescent="0.3">
      <c r="A59" s="97" t="s">
        <v>77</v>
      </c>
      <c r="B59" s="97"/>
      <c r="C59" s="97"/>
      <c r="D59" s="63"/>
      <c r="E59" s="63"/>
      <c r="F59" s="63"/>
      <c r="G59" s="63"/>
      <c r="H59" s="63"/>
      <c r="I59" s="63"/>
      <c r="J59" s="63"/>
      <c r="K59" s="63"/>
      <c r="L59" s="63"/>
      <c r="M59" s="63"/>
      <c r="N59" s="63"/>
    </row>
    <row r="60" spans="1:14" x14ac:dyDescent="0.25">
      <c r="A60" s="92" t="s">
        <v>78</v>
      </c>
      <c r="B60" s="93"/>
      <c r="C60" s="94"/>
      <c r="D60" s="92" t="s">
        <v>79</v>
      </c>
      <c r="E60" s="93"/>
      <c r="F60" s="94"/>
      <c r="G60" s="92" t="s">
        <v>30</v>
      </c>
      <c r="H60" s="94"/>
      <c r="I60" s="92" t="s">
        <v>80</v>
      </c>
      <c r="J60" s="94"/>
      <c r="K60" s="92" t="s">
        <v>32</v>
      </c>
      <c r="L60" s="94"/>
      <c r="M60" s="92" t="s">
        <v>33</v>
      </c>
      <c r="N60" s="94"/>
    </row>
    <row r="61" spans="1:14" x14ac:dyDescent="0.25">
      <c r="A61" s="82" t="s">
        <v>81</v>
      </c>
      <c r="B61" s="83"/>
      <c r="C61" s="84"/>
      <c r="D61" s="82" t="s">
        <v>82</v>
      </c>
      <c r="E61" s="85"/>
      <c r="F61" s="86"/>
      <c r="G61" s="87">
        <v>5</v>
      </c>
      <c r="H61" s="88"/>
      <c r="I61" s="87">
        <v>0</v>
      </c>
      <c r="J61" s="88"/>
      <c r="K61" s="89">
        <v>23</v>
      </c>
      <c r="L61" s="90"/>
      <c r="M61" s="87">
        <f>(G61+I61)*K61</f>
        <v>115</v>
      </c>
      <c r="N61" s="88"/>
    </row>
    <row r="62" spans="1:14" x14ac:dyDescent="0.25">
      <c r="A62" s="75"/>
      <c r="B62" s="76"/>
      <c r="C62" s="77"/>
      <c r="D62" s="75"/>
      <c r="E62" s="76"/>
      <c r="F62" s="77"/>
      <c r="G62" s="78"/>
      <c r="H62" s="79"/>
      <c r="I62" s="78"/>
      <c r="J62" s="79"/>
      <c r="K62" s="78"/>
      <c r="L62" s="80"/>
      <c r="M62" s="81">
        <f>G62+I62*K62</f>
        <v>0</v>
      </c>
      <c r="N62" s="81"/>
    </row>
    <row r="63" spans="1:14" x14ac:dyDescent="0.25">
      <c r="A63" s="75"/>
      <c r="B63" s="76"/>
      <c r="C63" s="77"/>
      <c r="D63" s="75"/>
      <c r="E63" s="76"/>
      <c r="F63" s="77"/>
      <c r="G63" s="78"/>
      <c r="H63" s="79"/>
      <c r="I63" s="78"/>
      <c r="J63" s="79"/>
      <c r="K63" s="78"/>
      <c r="L63" s="80"/>
      <c r="M63" s="81">
        <f t="shared" ref="M63:M65" si="5">G63+I63*K63</f>
        <v>0</v>
      </c>
      <c r="N63" s="81"/>
    </row>
    <row r="64" spans="1:14" x14ac:dyDescent="0.25">
      <c r="A64" s="75"/>
      <c r="B64" s="76"/>
      <c r="C64" s="77"/>
      <c r="D64" s="75"/>
      <c r="E64" s="76"/>
      <c r="F64" s="77"/>
      <c r="G64" s="78"/>
      <c r="H64" s="79"/>
      <c r="I64" s="78"/>
      <c r="J64" s="79"/>
      <c r="K64" s="78"/>
      <c r="L64" s="80"/>
      <c r="M64" s="81">
        <f t="shared" si="5"/>
        <v>0</v>
      </c>
      <c r="N64" s="81"/>
    </row>
    <row r="65" spans="1:14" x14ac:dyDescent="0.25">
      <c r="A65" s="75"/>
      <c r="B65" s="76"/>
      <c r="C65" s="77"/>
      <c r="D65" s="75"/>
      <c r="E65" s="76"/>
      <c r="F65" s="77"/>
      <c r="G65" s="78"/>
      <c r="H65" s="79"/>
      <c r="I65" s="78"/>
      <c r="J65" s="79"/>
      <c r="K65" s="78"/>
      <c r="L65" s="80"/>
      <c r="M65" s="81">
        <f t="shared" si="5"/>
        <v>0</v>
      </c>
      <c r="N65" s="81"/>
    </row>
    <row r="66" spans="1:14" x14ac:dyDescent="0.25">
      <c r="K66" s="73" t="s">
        <v>33</v>
      </c>
      <c r="L66" s="73"/>
      <c r="M66" s="74">
        <f>SUM(M62:N65)</f>
        <v>0</v>
      </c>
      <c r="N66" s="74"/>
    </row>
    <row r="70" spans="1:14" ht="18.75" x14ac:dyDescent="0.3">
      <c r="A70" s="91" t="s">
        <v>83</v>
      </c>
      <c r="B70" s="91"/>
      <c r="C70" s="91"/>
      <c r="D70" s="64"/>
      <c r="E70" s="64"/>
      <c r="F70" s="64"/>
      <c r="G70" s="64"/>
      <c r="H70" s="64"/>
      <c r="I70" s="64"/>
      <c r="J70" s="64"/>
      <c r="K70" s="64"/>
      <c r="L70" s="64"/>
      <c r="M70" s="64"/>
      <c r="N70" s="64"/>
    </row>
    <row r="71" spans="1:14" x14ac:dyDescent="0.25">
      <c r="A71" s="92" t="s">
        <v>78</v>
      </c>
      <c r="B71" s="93"/>
      <c r="C71" s="94"/>
      <c r="D71" s="92" t="s">
        <v>84</v>
      </c>
      <c r="E71" s="93"/>
      <c r="F71" s="94"/>
      <c r="G71" s="92" t="s">
        <v>30</v>
      </c>
      <c r="H71" s="94"/>
      <c r="I71" s="92" t="s">
        <v>80</v>
      </c>
      <c r="J71" s="94"/>
      <c r="K71" s="92" t="s">
        <v>32</v>
      </c>
      <c r="L71" s="94"/>
      <c r="M71" s="92" t="s">
        <v>33</v>
      </c>
      <c r="N71" s="94"/>
    </row>
    <row r="72" spans="1:14" x14ac:dyDescent="0.25">
      <c r="A72" s="82" t="s">
        <v>85</v>
      </c>
      <c r="B72" s="83"/>
      <c r="C72" s="84"/>
      <c r="D72" s="82" t="s">
        <v>86</v>
      </c>
      <c r="E72" s="85"/>
      <c r="F72" s="86"/>
      <c r="G72" s="87">
        <v>0</v>
      </c>
      <c r="H72" s="88"/>
      <c r="I72" s="87">
        <v>500</v>
      </c>
      <c r="J72" s="88"/>
      <c r="K72" s="89">
        <v>1</v>
      </c>
      <c r="L72" s="90"/>
      <c r="M72" s="87">
        <f>(G72+I72)*K72</f>
        <v>500</v>
      </c>
      <c r="N72" s="88"/>
    </row>
    <row r="73" spans="1:14" x14ac:dyDescent="0.25">
      <c r="A73" s="75"/>
      <c r="B73" s="76"/>
      <c r="C73" s="77"/>
      <c r="D73" s="75"/>
      <c r="E73" s="76"/>
      <c r="F73" s="77"/>
      <c r="G73" s="78"/>
      <c r="H73" s="79"/>
      <c r="I73" s="78"/>
      <c r="J73" s="79"/>
      <c r="K73" s="78"/>
      <c r="L73" s="80"/>
      <c r="M73" s="81">
        <f>G73+I73*K73</f>
        <v>0</v>
      </c>
      <c r="N73" s="81"/>
    </row>
    <row r="74" spans="1:14" x14ac:dyDescent="0.25">
      <c r="A74" s="75"/>
      <c r="B74" s="76"/>
      <c r="C74" s="77"/>
      <c r="D74" s="75"/>
      <c r="E74" s="76"/>
      <c r="F74" s="77"/>
      <c r="G74" s="78"/>
      <c r="H74" s="79"/>
      <c r="I74" s="78"/>
      <c r="J74" s="79"/>
      <c r="K74" s="78"/>
      <c r="L74" s="80"/>
      <c r="M74" s="81">
        <f t="shared" ref="M74:M76" si="6">G74+I74*K74</f>
        <v>0</v>
      </c>
      <c r="N74" s="81"/>
    </row>
    <row r="75" spans="1:14" x14ac:dyDescent="0.25">
      <c r="A75" s="75"/>
      <c r="B75" s="76"/>
      <c r="C75" s="77"/>
      <c r="D75" s="75"/>
      <c r="E75" s="76"/>
      <c r="F75" s="77"/>
      <c r="G75" s="78"/>
      <c r="H75" s="79"/>
      <c r="I75" s="78"/>
      <c r="J75" s="79"/>
      <c r="K75" s="78"/>
      <c r="L75" s="80"/>
      <c r="M75" s="81">
        <f t="shared" si="6"/>
        <v>0</v>
      </c>
      <c r="N75" s="81"/>
    </row>
    <row r="76" spans="1:14" x14ac:dyDescent="0.25">
      <c r="A76" s="75"/>
      <c r="B76" s="76"/>
      <c r="C76" s="77"/>
      <c r="D76" s="75"/>
      <c r="E76" s="76"/>
      <c r="F76" s="77"/>
      <c r="G76" s="78"/>
      <c r="H76" s="79"/>
      <c r="I76" s="78"/>
      <c r="J76" s="79"/>
      <c r="K76" s="78"/>
      <c r="L76" s="80"/>
      <c r="M76" s="81">
        <f t="shared" si="6"/>
        <v>0</v>
      </c>
      <c r="N76" s="81"/>
    </row>
    <row r="77" spans="1:14" x14ac:dyDescent="0.25">
      <c r="K77" s="73" t="s">
        <v>33</v>
      </c>
      <c r="L77" s="73"/>
      <c r="M77" s="74">
        <f>SUM(M73:N76)</f>
        <v>0</v>
      </c>
      <c r="N77" s="74"/>
    </row>
  </sheetData>
  <sheetProtection insertRows="0" deleteRows="0"/>
  <protectedRanges>
    <protectedRange algorithmName="SHA-512" hashValue="wEXFx3luyk5FiqVvPvEEL77yBjIs4701YIiaeIZRE0AmymY5Cv1IkDV+Jaoldd0M9E8Xmevd3G/+GxQY4enFkQ==" saltValue="Xc3/+ea6eFSCZQPhqJm9Dg==" spinCount="100000" sqref="M73:N77" name="e6"/>
    <protectedRange algorithmName="SHA-512" hashValue="XOaAlN7q98YvzypWe2U49qmwSg4hdrrOnFm2HArS9JkpBgr3AurEHgtmJd5tRAbv6GkTi+nip1QZf85POQgAlA==" saltValue="X5eU13uL1XTURyWkeSK5TQ==" spinCount="100000" sqref="M62:N66" name="e5"/>
    <protectedRange algorithmName="SHA-512" hashValue="wO49TsqLHv2C9semS1iiAsJlRS/cXel0Pmv2qWZKjl97+xgEO0Mig9coqhEjdqnhG9UXYWqabfmEEIvcMpOIxA==" saltValue="QhchtmiO/WHe2BRkovXuZA==" spinCount="100000" sqref="M48:N55" name="expenses4"/>
    <protectedRange algorithmName="SHA-512" hashValue="E5+IJ4jCngwkaSMJBPEQCRgzqpbTFyIQxxUqEyDQyXZWC2kJiZnxdNEiRZr2AMHTD9qUbOT84z35dIVp4sDzfg==" saltValue="EEos7Pt/nr4wnXm4r04qcg==" spinCount="100000" sqref="M31:N41" name="expenses3"/>
    <protectedRange algorithmName="SHA-512" hashValue="cUmNGDsJTPzuUuusyoeE1Lh3N0kurZjxiX4g/rLYW0sGbPP0mZLJwE3+UUilJbAMcjeZm3mciDORnlfZhwY0dw==" saltValue="xaSENyAOSLIyZUxj+lL2gA==" spinCount="100000" sqref="M17:N24" name="expenses2"/>
    <protectedRange algorithmName="SHA-512" hashValue="dsQpN5MJa6B+xAjEVJItpDWlaFfv0cBSUBdlRm7Ld1JI8gdEA73oaBCXMDiVMeumzCGSjwRkDATxX9cxoaYqYA==" saltValue="B/+SSVsamD5NlmIzAmfoOA==" spinCount="100000" sqref="M6:N10" name="expenses"/>
  </protectedRanges>
  <mergeCells count="309">
    <mergeCell ref="A5:C5"/>
    <mergeCell ref="D5:F5"/>
    <mergeCell ref="G5:H5"/>
    <mergeCell ref="I5:J5"/>
    <mergeCell ref="K5:L5"/>
    <mergeCell ref="M5:N5"/>
    <mergeCell ref="A1:N2"/>
    <mergeCell ref="A3:C3"/>
    <mergeCell ref="A4:C4"/>
    <mergeCell ref="D4:F4"/>
    <mergeCell ref="G4:H4"/>
    <mergeCell ref="I4:J4"/>
    <mergeCell ref="K4:L4"/>
    <mergeCell ref="M4:N4"/>
    <mergeCell ref="A7:C7"/>
    <mergeCell ref="D7:F7"/>
    <mergeCell ref="G7:H7"/>
    <mergeCell ref="I7:J7"/>
    <mergeCell ref="K7:L7"/>
    <mergeCell ref="M7:N7"/>
    <mergeCell ref="A6:C6"/>
    <mergeCell ref="D6:F6"/>
    <mergeCell ref="G6:H6"/>
    <mergeCell ref="I6:J6"/>
    <mergeCell ref="K6:L6"/>
    <mergeCell ref="M6:N6"/>
    <mergeCell ref="A9:C9"/>
    <mergeCell ref="D9:F9"/>
    <mergeCell ref="G9:H9"/>
    <mergeCell ref="I9:J9"/>
    <mergeCell ref="K9:L9"/>
    <mergeCell ref="M9:N9"/>
    <mergeCell ref="A8:C8"/>
    <mergeCell ref="D8:F8"/>
    <mergeCell ref="G8:H8"/>
    <mergeCell ref="I8:J8"/>
    <mergeCell ref="K8:L8"/>
    <mergeCell ref="M8:N8"/>
    <mergeCell ref="K10:L10"/>
    <mergeCell ref="M10:N10"/>
    <mergeCell ref="A14:C14"/>
    <mergeCell ref="A15:C15"/>
    <mergeCell ref="D15:F15"/>
    <mergeCell ref="G15:H15"/>
    <mergeCell ref="I15:J15"/>
    <mergeCell ref="K15:L15"/>
    <mergeCell ref="M15:N15"/>
    <mergeCell ref="A17:C17"/>
    <mergeCell ref="D17:F17"/>
    <mergeCell ref="G17:H17"/>
    <mergeCell ref="I17:J17"/>
    <mergeCell ref="K17:L17"/>
    <mergeCell ref="M17:N17"/>
    <mergeCell ref="A16:C16"/>
    <mergeCell ref="D16:F16"/>
    <mergeCell ref="G16:H16"/>
    <mergeCell ref="I16:J16"/>
    <mergeCell ref="K16:L16"/>
    <mergeCell ref="M16:N16"/>
    <mergeCell ref="A19:C19"/>
    <mergeCell ref="D19:F19"/>
    <mergeCell ref="G19:H19"/>
    <mergeCell ref="I19:J19"/>
    <mergeCell ref="K19:L19"/>
    <mergeCell ref="M19:N19"/>
    <mergeCell ref="A18:C18"/>
    <mergeCell ref="D18:F18"/>
    <mergeCell ref="G18:H18"/>
    <mergeCell ref="I18:J18"/>
    <mergeCell ref="K18:L18"/>
    <mergeCell ref="M18:N18"/>
    <mergeCell ref="A21:C21"/>
    <mergeCell ref="D21:F21"/>
    <mergeCell ref="G21:H21"/>
    <mergeCell ref="I21:J21"/>
    <mergeCell ref="K21:L21"/>
    <mergeCell ref="M21:N21"/>
    <mergeCell ref="A20:C20"/>
    <mergeCell ref="D20:F20"/>
    <mergeCell ref="G20:H20"/>
    <mergeCell ref="I20:J20"/>
    <mergeCell ref="K20:L20"/>
    <mergeCell ref="M20:N20"/>
    <mergeCell ref="A23:C23"/>
    <mergeCell ref="D23:F23"/>
    <mergeCell ref="G23:H23"/>
    <mergeCell ref="I23:J23"/>
    <mergeCell ref="K23:L23"/>
    <mergeCell ref="M23:N23"/>
    <mergeCell ref="A22:C22"/>
    <mergeCell ref="D22:F22"/>
    <mergeCell ref="G22:H22"/>
    <mergeCell ref="I22:J22"/>
    <mergeCell ref="K22:L22"/>
    <mergeCell ref="M22:N22"/>
    <mergeCell ref="K24:L24"/>
    <mergeCell ref="M24:N24"/>
    <mergeCell ref="P24:AM24"/>
    <mergeCell ref="A28:C28"/>
    <mergeCell ref="A29:C29"/>
    <mergeCell ref="D29:F29"/>
    <mergeCell ref="G29:H29"/>
    <mergeCell ref="I29:J29"/>
    <mergeCell ref="K29:L29"/>
    <mergeCell ref="M29:N29"/>
    <mergeCell ref="A31:C31"/>
    <mergeCell ref="D31:F31"/>
    <mergeCell ref="G31:H31"/>
    <mergeCell ref="I31:J31"/>
    <mergeCell ref="K31:L31"/>
    <mergeCell ref="M31:N31"/>
    <mergeCell ref="A30:C30"/>
    <mergeCell ref="D30:F30"/>
    <mergeCell ref="G30:H30"/>
    <mergeCell ref="I30:J30"/>
    <mergeCell ref="K30:L30"/>
    <mergeCell ref="M30:N30"/>
    <mergeCell ref="A33:C33"/>
    <mergeCell ref="D33:F33"/>
    <mergeCell ref="G33:H33"/>
    <mergeCell ref="I33:J33"/>
    <mergeCell ref="K33:L33"/>
    <mergeCell ref="M33:N33"/>
    <mergeCell ref="A32:C32"/>
    <mergeCell ref="D32:F32"/>
    <mergeCell ref="G32:H32"/>
    <mergeCell ref="I32:J32"/>
    <mergeCell ref="K32:L32"/>
    <mergeCell ref="M32:N32"/>
    <mergeCell ref="A35:C35"/>
    <mergeCell ref="D35:F35"/>
    <mergeCell ref="G35:H35"/>
    <mergeCell ref="I35:J35"/>
    <mergeCell ref="K35:L35"/>
    <mergeCell ref="M35:N35"/>
    <mergeCell ref="A34:C34"/>
    <mergeCell ref="D34:F34"/>
    <mergeCell ref="G34:H34"/>
    <mergeCell ref="I34:J34"/>
    <mergeCell ref="K34:L34"/>
    <mergeCell ref="M34:N34"/>
    <mergeCell ref="A37:C37"/>
    <mergeCell ref="D37:F37"/>
    <mergeCell ref="G37:H37"/>
    <mergeCell ref="I37:J37"/>
    <mergeCell ref="K37:L37"/>
    <mergeCell ref="M37:N37"/>
    <mergeCell ref="A36:C36"/>
    <mergeCell ref="D36:F36"/>
    <mergeCell ref="G36:H36"/>
    <mergeCell ref="I36:J36"/>
    <mergeCell ref="K36:L36"/>
    <mergeCell ref="M36:N36"/>
    <mergeCell ref="A40:C40"/>
    <mergeCell ref="D40:F40"/>
    <mergeCell ref="G40:H40"/>
    <mergeCell ref="I40:J40"/>
    <mergeCell ref="K40:L40"/>
    <mergeCell ref="M40:N40"/>
    <mergeCell ref="AK38:AM38"/>
    <mergeCell ref="A39:C39"/>
    <mergeCell ref="D39:F39"/>
    <mergeCell ref="G39:H39"/>
    <mergeCell ref="I39:J39"/>
    <mergeCell ref="K39:L39"/>
    <mergeCell ref="M39:N39"/>
    <mergeCell ref="A38:C38"/>
    <mergeCell ref="D38:F38"/>
    <mergeCell ref="G38:H38"/>
    <mergeCell ref="I38:J38"/>
    <mergeCell ref="K38:L38"/>
    <mergeCell ref="M38:N38"/>
    <mergeCell ref="K41:L41"/>
    <mergeCell ref="M41:N41"/>
    <mergeCell ref="A45:C45"/>
    <mergeCell ref="A46:C46"/>
    <mergeCell ref="D46:F46"/>
    <mergeCell ref="G46:H46"/>
    <mergeCell ref="I46:J46"/>
    <mergeCell ref="K46:L46"/>
    <mergeCell ref="M46:N46"/>
    <mergeCell ref="A48:C48"/>
    <mergeCell ref="D48:F48"/>
    <mergeCell ref="G48:H48"/>
    <mergeCell ref="I48:J48"/>
    <mergeCell ref="K48:L48"/>
    <mergeCell ref="M48:N48"/>
    <mergeCell ref="A47:C47"/>
    <mergeCell ref="D47:F47"/>
    <mergeCell ref="G47:H47"/>
    <mergeCell ref="I47:J47"/>
    <mergeCell ref="K47:L47"/>
    <mergeCell ref="M47:N47"/>
    <mergeCell ref="A50:C50"/>
    <mergeCell ref="D50:F50"/>
    <mergeCell ref="G50:H50"/>
    <mergeCell ref="I50:J50"/>
    <mergeCell ref="K50:L50"/>
    <mergeCell ref="M50:N50"/>
    <mergeCell ref="A49:C49"/>
    <mergeCell ref="D49:F49"/>
    <mergeCell ref="G49:H49"/>
    <mergeCell ref="I49:J49"/>
    <mergeCell ref="K49:L49"/>
    <mergeCell ref="M49:N49"/>
    <mergeCell ref="A52:C52"/>
    <mergeCell ref="D52:F52"/>
    <mergeCell ref="G52:H52"/>
    <mergeCell ref="I52:J52"/>
    <mergeCell ref="K52:L52"/>
    <mergeCell ref="M52:N52"/>
    <mergeCell ref="A51:C51"/>
    <mergeCell ref="D51:F51"/>
    <mergeCell ref="G51:H51"/>
    <mergeCell ref="I51:J51"/>
    <mergeCell ref="K51:L51"/>
    <mergeCell ref="M51:N51"/>
    <mergeCell ref="A54:C54"/>
    <mergeCell ref="D54:F54"/>
    <mergeCell ref="G54:H54"/>
    <mergeCell ref="I54:J54"/>
    <mergeCell ref="K54:L54"/>
    <mergeCell ref="M54:N54"/>
    <mergeCell ref="A53:C53"/>
    <mergeCell ref="D53:F53"/>
    <mergeCell ref="G53:H53"/>
    <mergeCell ref="I53:J53"/>
    <mergeCell ref="K53:L53"/>
    <mergeCell ref="M53:N53"/>
    <mergeCell ref="A61:C61"/>
    <mergeCell ref="D61:F61"/>
    <mergeCell ref="G61:H61"/>
    <mergeCell ref="I61:J61"/>
    <mergeCell ref="K61:L61"/>
    <mergeCell ref="M61:N61"/>
    <mergeCell ref="K55:L55"/>
    <mergeCell ref="M55:N55"/>
    <mergeCell ref="A59:C59"/>
    <mergeCell ref="A60:C60"/>
    <mergeCell ref="D60:F60"/>
    <mergeCell ref="G60:H60"/>
    <mergeCell ref="I60:J60"/>
    <mergeCell ref="K60:L60"/>
    <mergeCell ref="M60:N60"/>
    <mergeCell ref="A63:C63"/>
    <mergeCell ref="D63:F63"/>
    <mergeCell ref="G63:H63"/>
    <mergeCell ref="I63:J63"/>
    <mergeCell ref="K63:L63"/>
    <mergeCell ref="M63:N63"/>
    <mergeCell ref="A62:C62"/>
    <mergeCell ref="D62:F62"/>
    <mergeCell ref="G62:H62"/>
    <mergeCell ref="I62:J62"/>
    <mergeCell ref="K62:L62"/>
    <mergeCell ref="M62:N62"/>
    <mergeCell ref="A65:C65"/>
    <mergeCell ref="D65:F65"/>
    <mergeCell ref="G65:H65"/>
    <mergeCell ref="I65:J65"/>
    <mergeCell ref="K65:L65"/>
    <mergeCell ref="M65:N65"/>
    <mergeCell ref="A64:C64"/>
    <mergeCell ref="D64:F64"/>
    <mergeCell ref="G64:H64"/>
    <mergeCell ref="I64:J64"/>
    <mergeCell ref="K64:L64"/>
    <mergeCell ref="M64:N64"/>
    <mergeCell ref="A72:C72"/>
    <mergeCell ref="D72:F72"/>
    <mergeCell ref="G72:H72"/>
    <mergeCell ref="I72:J72"/>
    <mergeCell ref="K72:L72"/>
    <mergeCell ref="M72:N72"/>
    <mergeCell ref="K66:L66"/>
    <mergeCell ref="M66:N66"/>
    <mergeCell ref="A70:C70"/>
    <mergeCell ref="A71:C71"/>
    <mergeCell ref="D71:F71"/>
    <mergeCell ref="G71:H71"/>
    <mergeCell ref="I71:J71"/>
    <mergeCell ref="K71:L71"/>
    <mergeCell ref="M71:N71"/>
    <mergeCell ref="A74:C74"/>
    <mergeCell ref="D74:F74"/>
    <mergeCell ref="G74:H74"/>
    <mergeCell ref="I74:J74"/>
    <mergeCell ref="K74:L74"/>
    <mergeCell ref="M74:N74"/>
    <mergeCell ref="A73:C73"/>
    <mergeCell ref="D73:F73"/>
    <mergeCell ref="G73:H73"/>
    <mergeCell ref="I73:J73"/>
    <mergeCell ref="K73:L73"/>
    <mergeCell ref="M73:N73"/>
    <mergeCell ref="K77:L77"/>
    <mergeCell ref="M77:N77"/>
    <mergeCell ref="A76:C76"/>
    <mergeCell ref="D76:F76"/>
    <mergeCell ref="G76:H76"/>
    <mergeCell ref="I76:J76"/>
    <mergeCell ref="K76:L76"/>
    <mergeCell ref="M76:N76"/>
    <mergeCell ref="A75:C75"/>
    <mergeCell ref="D75:F75"/>
    <mergeCell ref="G75:H75"/>
    <mergeCell ref="I75:J75"/>
    <mergeCell ref="K75:L75"/>
    <mergeCell ref="M75:N7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79CB5-AA38-47DC-94A3-F54CDD342FC1}">
  <sheetPr>
    <tabColor theme="9" tint="-0.249977111117893"/>
  </sheetPr>
  <dimension ref="A1:L37"/>
  <sheetViews>
    <sheetView workbookViewId="0">
      <selection activeCell="D9" sqref="D9:F9"/>
    </sheetView>
  </sheetViews>
  <sheetFormatPr defaultRowHeight="15" x14ac:dyDescent="0.25"/>
  <cols>
    <col min="3" max="3" width="11.42578125" customWidth="1"/>
    <col min="6" max="6" width="15.5703125" customWidth="1"/>
    <col min="8" max="8" width="21.42578125" customWidth="1"/>
    <col min="10" max="10" width="10.85546875" customWidth="1"/>
  </cols>
  <sheetData>
    <row r="1" spans="1:12" ht="26.25" customHeight="1" x14ac:dyDescent="0.25">
      <c r="A1" s="116" t="s">
        <v>18</v>
      </c>
      <c r="B1" s="117"/>
      <c r="C1" s="117"/>
      <c r="D1" s="117"/>
      <c r="E1" s="117"/>
      <c r="F1" s="117"/>
      <c r="G1" s="117"/>
      <c r="H1" s="117"/>
      <c r="I1" s="117"/>
      <c r="J1" s="117"/>
      <c r="K1" s="117"/>
      <c r="L1" s="117"/>
    </row>
    <row r="2" spans="1:12" ht="15" customHeight="1" x14ac:dyDescent="0.25">
      <c r="A2" s="116"/>
      <c r="B2" s="117"/>
      <c r="C2" s="117"/>
      <c r="D2" s="117"/>
      <c r="E2" s="117"/>
      <c r="F2" s="117"/>
      <c r="G2" s="117"/>
      <c r="H2" s="117"/>
      <c r="I2" s="117"/>
      <c r="J2" s="117"/>
      <c r="K2" s="117"/>
      <c r="L2" s="117"/>
    </row>
    <row r="3" spans="1:12" ht="18.75" x14ac:dyDescent="0.3">
      <c r="A3" s="118" t="s">
        <v>87</v>
      </c>
      <c r="B3" s="118"/>
      <c r="C3" s="118"/>
      <c r="D3" s="65"/>
      <c r="E3" s="65"/>
      <c r="F3" s="65"/>
      <c r="G3" s="65"/>
      <c r="H3" s="65"/>
      <c r="I3" s="65"/>
      <c r="J3" s="65"/>
      <c r="K3" s="65"/>
      <c r="L3" s="65"/>
    </row>
    <row r="4" spans="1:12" x14ac:dyDescent="0.25">
      <c r="A4" s="92" t="s">
        <v>28</v>
      </c>
      <c r="B4" s="93"/>
      <c r="C4" s="94"/>
      <c r="D4" s="92" t="s">
        <v>29</v>
      </c>
      <c r="E4" s="93"/>
      <c r="F4" s="94"/>
      <c r="G4" s="92" t="s">
        <v>30</v>
      </c>
      <c r="H4" s="94"/>
      <c r="I4" s="92" t="s">
        <v>88</v>
      </c>
      <c r="J4" s="94"/>
      <c r="K4" s="92" t="s">
        <v>89</v>
      </c>
      <c r="L4" s="94"/>
    </row>
    <row r="5" spans="1:12" x14ac:dyDescent="0.25">
      <c r="A5" s="82" t="s">
        <v>90</v>
      </c>
      <c r="B5" s="83"/>
      <c r="C5" s="84"/>
      <c r="D5" s="82" t="s">
        <v>99</v>
      </c>
      <c r="E5" s="85"/>
      <c r="F5" s="86"/>
      <c r="G5" s="87">
        <v>0</v>
      </c>
      <c r="H5" s="88"/>
      <c r="I5" s="89">
        <v>1</v>
      </c>
      <c r="J5" s="90"/>
      <c r="K5" s="87">
        <f>G5*I5</f>
        <v>0</v>
      </c>
      <c r="L5" s="88"/>
    </row>
    <row r="6" spans="1:12" x14ac:dyDescent="0.25">
      <c r="A6" s="75"/>
      <c r="B6" s="76"/>
      <c r="C6" s="77"/>
      <c r="D6" s="75"/>
      <c r="E6" s="76"/>
      <c r="F6" s="77"/>
      <c r="G6" s="78"/>
      <c r="H6" s="79"/>
      <c r="I6" s="78"/>
      <c r="J6" s="80"/>
      <c r="K6" s="112">
        <f t="shared" ref="K6:K9" si="0">G6*I6</f>
        <v>0</v>
      </c>
      <c r="L6" s="113"/>
    </row>
    <row r="7" spans="1:12" x14ac:dyDescent="0.25">
      <c r="A7" s="75"/>
      <c r="B7" s="76"/>
      <c r="C7" s="77"/>
      <c r="D7" s="75"/>
      <c r="E7" s="76"/>
      <c r="F7" s="77"/>
      <c r="G7" s="78"/>
      <c r="H7" s="79"/>
      <c r="I7" s="78"/>
      <c r="J7" s="80"/>
      <c r="K7" s="112">
        <f t="shared" si="0"/>
        <v>0</v>
      </c>
      <c r="L7" s="113"/>
    </row>
    <row r="8" spans="1:12" x14ac:dyDescent="0.25">
      <c r="A8" s="75"/>
      <c r="B8" s="76"/>
      <c r="C8" s="77"/>
      <c r="D8" s="75"/>
      <c r="E8" s="76"/>
      <c r="F8" s="77"/>
      <c r="G8" s="78"/>
      <c r="H8" s="79"/>
      <c r="I8" s="78"/>
      <c r="J8" s="80"/>
      <c r="K8" s="112">
        <f t="shared" si="0"/>
        <v>0</v>
      </c>
      <c r="L8" s="113"/>
    </row>
    <row r="9" spans="1:12" x14ac:dyDescent="0.25">
      <c r="A9" s="75"/>
      <c r="B9" s="76"/>
      <c r="C9" s="77"/>
      <c r="D9" s="75"/>
      <c r="E9" s="76"/>
      <c r="F9" s="77"/>
      <c r="G9" s="78"/>
      <c r="H9" s="79"/>
      <c r="I9" s="78"/>
      <c r="J9" s="80"/>
      <c r="K9" s="112">
        <f t="shared" si="0"/>
        <v>0</v>
      </c>
      <c r="L9" s="113"/>
    </row>
    <row r="10" spans="1:12" x14ac:dyDescent="0.25">
      <c r="I10" s="73" t="s">
        <v>89</v>
      </c>
      <c r="J10" s="73"/>
      <c r="K10" s="112">
        <f>SUM(K6:L9)</f>
        <v>0</v>
      </c>
      <c r="L10" s="113"/>
    </row>
    <row r="14" spans="1:12" ht="18.75" x14ac:dyDescent="0.3">
      <c r="A14" s="115" t="s">
        <v>91</v>
      </c>
      <c r="B14" s="115"/>
      <c r="C14" s="115"/>
      <c r="D14" s="66"/>
      <c r="E14" s="66"/>
      <c r="F14" s="66"/>
      <c r="G14" s="66"/>
      <c r="H14" s="66"/>
      <c r="I14" s="66"/>
      <c r="J14" s="66"/>
      <c r="K14" s="66"/>
      <c r="L14" s="66"/>
    </row>
    <row r="15" spans="1:12" x14ac:dyDescent="0.25">
      <c r="A15" s="92" t="s">
        <v>37</v>
      </c>
      <c r="B15" s="93"/>
      <c r="C15" s="94"/>
      <c r="D15" s="92" t="s">
        <v>92</v>
      </c>
      <c r="E15" s="93"/>
      <c r="F15" s="94"/>
      <c r="G15" s="92" t="s">
        <v>93</v>
      </c>
      <c r="H15" s="94"/>
      <c r="I15" s="92" t="s">
        <v>40</v>
      </c>
      <c r="J15" s="94"/>
      <c r="K15" s="92" t="s">
        <v>33</v>
      </c>
      <c r="L15" s="94"/>
    </row>
    <row r="16" spans="1:12" x14ac:dyDescent="0.25">
      <c r="A16" s="82" t="s">
        <v>94</v>
      </c>
      <c r="B16" s="83"/>
      <c r="C16" s="84"/>
      <c r="D16" s="82" t="s">
        <v>95</v>
      </c>
      <c r="E16" s="85"/>
      <c r="F16" s="86"/>
      <c r="G16" s="87">
        <v>200</v>
      </c>
      <c r="H16" s="88"/>
      <c r="I16" s="89">
        <v>3</v>
      </c>
      <c r="J16" s="90"/>
      <c r="K16" s="87">
        <f>G16*I16</f>
        <v>600</v>
      </c>
      <c r="L16" s="88"/>
    </row>
    <row r="17" spans="1:12" x14ac:dyDescent="0.25">
      <c r="A17" s="75"/>
      <c r="B17" s="76"/>
      <c r="C17" s="77"/>
      <c r="D17" s="75"/>
      <c r="E17" s="76"/>
      <c r="F17" s="77"/>
      <c r="G17" s="78"/>
      <c r="H17" s="79"/>
      <c r="I17" s="78"/>
      <c r="J17" s="80"/>
      <c r="K17" s="112">
        <f t="shared" ref="K17:K23" si="1">G17*I17</f>
        <v>0</v>
      </c>
      <c r="L17" s="113"/>
    </row>
    <row r="18" spans="1:12" x14ac:dyDescent="0.25">
      <c r="A18" s="75"/>
      <c r="B18" s="76"/>
      <c r="C18" s="77"/>
      <c r="D18" s="75"/>
      <c r="E18" s="76"/>
      <c r="F18" s="77"/>
      <c r="G18" s="78"/>
      <c r="H18" s="79"/>
      <c r="I18" s="78"/>
      <c r="J18" s="80"/>
      <c r="K18" s="112">
        <f t="shared" si="1"/>
        <v>0</v>
      </c>
      <c r="L18" s="113"/>
    </row>
    <row r="19" spans="1:12" x14ac:dyDescent="0.25">
      <c r="A19" s="75"/>
      <c r="B19" s="76"/>
      <c r="C19" s="77"/>
      <c r="D19" s="75"/>
      <c r="E19" s="76"/>
      <c r="F19" s="77"/>
      <c r="G19" s="78"/>
      <c r="H19" s="79"/>
      <c r="I19" s="78"/>
      <c r="J19" s="80"/>
      <c r="K19" s="112">
        <f t="shared" si="1"/>
        <v>0</v>
      </c>
      <c r="L19" s="113"/>
    </row>
    <row r="20" spans="1:12" x14ac:dyDescent="0.25">
      <c r="A20" s="75"/>
      <c r="B20" s="76"/>
      <c r="C20" s="77"/>
      <c r="D20" s="75"/>
      <c r="E20" s="76"/>
      <c r="F20" s="77"/>
      <c r="G20" s="78"/>
      <c r="H20" s="79"/>
      <c r="I20" s="78"/>
      <c r="J20" s="80"/>
      <c r="K20" s="112">
        <f t="shared" si="1"/>
        <v>0</v>
      </c>
      <c r="L20" s="113"/>
    </row>
    <row r="21" spans="1:12" x14ac:dyDescent="0.25">
      <c r="A21" s="75"/>
      <c r="B21" s="76"/>
      <c r="C21" s="77"/>
      <c r="D21" s="75"/>
      <c r="E21" s="76"/>
      <c r="F21" s="77"/>
      <c r="G21" s="78"/>
      <c r="H21" s="79"/>
      <c r="I21" s="78"/>
      <c r="J21" s="80"/>
      <c r="K21" s="112">
        <f t="shared" si="1"/>
        <v>0</v>
      </c>
      <c r="L21" s="113"/>
    </row>
    <row r="22" spans="1:12" x14ac:dyDescent="0.25">
      <c r="A22" s="75"/>
      <c r="B22" s="76"/>
      <c r="C22" s="77"/>
      <c r="D22" s="75"/>
      <c r="E22" s="76"/>
      <c r="F22" s="77"/>
      <c r="G22" s="78"/>
      <c r="H22" s="79"/>
      <c r="I22" s="78"/>
      <c r="J22" s="80"/>
      <c r="K22" s="112">
        <f t="shared" si="1"/>
        <v>0</v>
      </c>
      <c r="L22" s="113"/>
    </row>
    <row r="23" spans="1:12" x14ac:dyDescent="0.25">
      <c r="A23" s="75"/>
      <c r="B23" s="76"/>
      <c r="C23" s="77"/>
      <c r="D23" s="75"/>
      <c r="E23" s="76"/>
      <c r="F23" s="77"/>
      <c r="G23" s="78"/>
      <c r="H23" s="79"/>
      <c r="I23" s="78"/>
      <c r="J23" s="80"/>
      <c r="K23" s="112">
        <f t="shared" si="1"/>
        <v>0</v>
      </c>
      <c r="L23" s="113"/>
    </row>
    <row r="24" spans="1:12" x14ac:dyDescent="0.25">
      <c r="I24" s="73" t="s">
        <v>89</v>
      </c>
      <c r="J24" s="73"/>
      <c r="K24" s="112">
        <f>SUM(K17:L23)</f>
        <v>0</v>
      </c>
      <c r="L24" s="113"/>
    </row>
    <row r="28" spans="1:12" ht="18.75" x14ac:dyDescent="0.3">
      <c r="A28" s="114" t="s">
        <v>83</v>
      </c>
      <c r="B28" s="114"/>
      <c r="C28" s="114"/>
      <c r="D28" s="67"/>
      <c r="E28" s="67"/>
      <c r="F28" s="67"/>
      <c r="G28" s="67"/>
      <c r="H28" s="67"/>
      <c r="I28" s="67"/>
      <c r="J28" s="67"/>
      <c r="K28" s="67"/>
      <c r="L28" s="67"/>
    </row>
    <row r="29" spans="1:12" x14ac:dyDescent="0.25">
      <c r="A29" s="92" t="s">
        <v>78</v>
      </c>
      <c r="B29" s="93"/>
      <c r="C29" s="94"/>
      <c r="D29" s="92" t="s">
        <v>96</v>
      </c>
      <c r="E29" s="93"/>
      <c r="F29" s="94"/>
      <c r="G29" s="92" t="s">
        <v>18</v>
      </c>
      <c r="H29" s="94"/>
      <c r="I29" s="92" t="s">
        <v>32</v>
      </c>
      <c r="J29" s="94"/>
      <c r="K29" s="92" t="s">
        <v>33</v>
      </c>
      <c r="L29" s="94"/>
    </row>
    <row r="30" spans="1:12" x14ac:dyDescent="0.25">
      <c r="A30" s="82" t="s">
        <v>97</v>
      </c>
      <c r="B30" s="83"/>
      <c r="C30" s="84"/>
      <c r="D30" s="82" t="s">
        <v>98</v>
      </c>
      <c r="E30" s="85"/>
      <c r="F30" s="86"/>
      <c r="G30" s="87">
        <v>100</v>
      </c>
      <c r="H30" s="88"/>
      <c r="I30" s="89">
        <v>5</v>
      </c>
      <c r="J30" s="90"/>
      <c r="K30" s="87">
        <f>G30*I30</f>
        <v>500</v>
      </c>
      <c r="L30" s="88"/>
    </row>
    <row r="31" spans="1:12" x14ac:dyDescent="0.25">
      <c r="A31" s="75"/>
      <c r="B31" s="76"/>
      <c r="C31" s="77"/>
      <c r="D31" s="75"/>
      <c r="E31" s="76"/>
      <c r="F31" s="77"/>
      <c r="G31" s="78"/>
      <c r="H31" s="79"/>
      <c r="I31" s="78"/>
      <c r="J31" s="80"/>
      <c r="K31" s="112">
        <f t="shared" ref="K31:K36" si="2">G31*I31</f>
        <v>0</v>
      </c>
      <c r="L31" s="113"/>
    </row>
    <row r="32" spans="1:12" x14ac:dyDescent="0.25">
      <c r="A32" s="75"/>
      <c r="B32" s="76"/>
      <c r="C32" s="77"/>
      <c r="D32" s="75"/>
      <c r="E32" s="76"/>
      <c r="F32" s="77"/>
      <c r="G32" s="78"/>
      <c r="H32" s="79"/>
      <c r="I32" s="78"/>
      <c r="J32" s="80"/>
      <c r="K32" s="112">
        <f t="shared" si="2"/>
        <v>0</v>
      </c>
      <c r="L32" s="113"/>
    </row>
    <row r="33" spans="1:12" x14ac:dyDescent="0.25">
      <c r="A33" s="75"/>
      <c r="B33" s="76"/>
      <c r="C33" s="77"/>
      <c r="D33" s="75"/>
      <c r="E33" s="76"/>
      <c r="F33" s="77"/>
      <c r="G33" s="78"/>
      <c r="H33" s="79"/>
      <c r="I33" s="78"/>
      <c r="J33" s="80"/>
      <c r="K33" s="112">
        <f t="shared" si="2"/>
        <v>0</v>
      </c>
      <c r="L33" s="113"/>
    </row>
    <row r="34" spans="1:12" x14ac:dyDescent="0.25">
      <c r="A34" s="75"/>
      <c r="B34" s="76"/>
      <c r="C34" s="77"/>
      <c r="D34" s="75"/>
      <c r="E34" s="76"/>
      <c r="F34" s="77"/>
      <c r="G34" s="78"/>
      <c r="H34" s="79"/>
      <c r="I34" s="78"/>
      <c r="J34" s="80"/>
      <c r="K34" s="112">
        <f t="shared" si="2"/>
        <v>0</v>
      </c>
      <c r="L34" s="113"/>
    </row>
    <row r="35" spans="1:12" x14ac:dyDescent="0.25">
      <c r="A35" s="75"/>
      <c r="B35" s="76"/>
      <c r="C35" s="77"/>
      <c r="D35" s="75"/>
      <c r="E35" s="76"/>
      <c r="F35" s="77"/>
      <c r="G35" s="78"/>
      <c r="H35" s="79"/>
      <c r="I35" s="78"/>
      <c r="J35" s="80"/>
      <c r="K35" s="112">
        <f t="shared" si="2"/>
        <v>0</v>
      </c>
      <c r="L35" s="113"/>
    </row>
    <row r="36" spans="1:12" x14ac:dyDescent="0.25">
      <c r="A36" s="75"/>
      <c r="B36" s="76"/>
      <c r="C36" s="77"/>
      <c r="D36" s="75"/>
      <c r="E36" s="76"/>
      <c r="F36" s="77"/>
      <c r="G36" s="78"/>
      <c r="H36" s="79"/>
      <c r="I36" s="78"/>
      <c r="J36" s="80"/>
      <c r="K36" s="112">
        <f t="shared" si="2"/>
        <v>0</v>
      </c>
      <c r="L36" s="113"/>
    </row>
    <row r="37" spans="1:12" x14ac:dyDescent="0.25">
      <c r="I37" s="73" t="s">
        <v>89</v>
      </c>
      <c r="J37" s="73"/>
      <c r="K37" s="112">
        <f>SUM(K31:L36)</f>
        <v>0</v>
      </c>
      <c r="L37" s="113"/>
    </row>
  </sheetData>
  <sheetProtection insertRows="0" deleteRows="0"/>
  <protectedRanges>
    <protectedRange algorithmName="SHA-512" hashValue="ZLObvF9fAe+TWD8kN7nknc1gc2AlieD9ruW5UF+t2eEm9ezKotNxK/cPvCAeeMbHGtNievEszlOZaAennQpycw==" saltValue="gaEccDNJt/kBqOGqipsFJg==" spinCount="100000" sqref="K31:L37" name="i3"/>
    <protectedRange algorithmName="SHA-512" hashValue="bbgz2xcUMzL1gwJaqxK+d4k7+KD2FCuGA60S8+fs7vveuX8SseynmZ8nw7+uBPrZ4zVMWnMjMqaosRXLP1hMAw==" saltValue="agbGI4zCQRcEHBV4S4Ob0Q==" spinCount="100000" sqref="K17:L24" name="i2"/>
    <protectedRange algorithmName="SHA-512" hashValue="22HP8SE0UoIO8konm3Rm+K8LdpsoCavRDC+jmqBOiS199wbGHiLJbG0BDRBPrQS+CbhaN+F6baaNoa08wVSofA==" saltValue="VOWc7WHBDsBRma2zkFDRCA==" spinCount="100000" sqref="K6:L10" name="i1"/>
  </protectedRanges>
  <mergeCells count="125">
    <mergeCell ref="A1:L2"/>
    <mergeCell ref="A3:C3"/>
    <mergeCell ref="A4:C4"/>
    <mergeCell ref="D4:F4"/>
    <mergeCell ref="G4:H4"/>
    <mergeCell ref="I4:J4"/>
    <mergeCell ref="K4:L4"/>
    <mergeCell ref="A5:C5"/>
    <mergeCell ref="D5:F5"/>
    <mergeCell ref="G5:H5"/>
    <mergeCell ref="I5:J5"/>
    <mergeCell ref="K5:L5"/>
    <mergeCell ref="A6:C6"/>
    <mergeCell ref="D6:F6"/>
    <mergeCell ref="G6:H6"/>
    <mergeCell ref="I6:J6"/>
    <mergeCell ref="K6:L6"/>
    <mergeCell ref="A7:C7"/>
    <mergeCell ref="D7:F7"/>
    <mergeCell ref="G7:H7"/>
    <mergeCell ref="I7:J7"/>
    <mergeCell ref="K7:L7"/>
    <mergeCell ref="A8:C8"/>
    <mergeCell ref="D8:F8"/>
    <mergeCell ref="G8:H8"/>
    <mergeCell ref="I8:J8"/>
    <mergeCell ref="K8:L8"/>
    <mergeCell ref="A14:C14"/>
    <mergeCell ref="A15:C15"/>
    <mergeCell ref="D15:F15"/>
    <mergeCell ref="G15:H15"/>
    <mergeCell ref="I15:J15"/>
    <mergeCell ref="K15:L15"/>
    <mergeCell ref="A9:C9"/>
    <mergeCell ref="D9:F9"/>
    <mergeCell ref="G9:H9"/>
    <mergeCell ref="I9:J9"/>
    <mergeCell ref="K9:L9"/>
    <mergeCell ref="I10:J10"/>
    <mergeCell ref="K10:L10"/>
    <mergeCell ref="A16:C16"/>
    <mergeCell ref="D16:F16"/>
    <mergeCell ref="G16:H16"/>
    <mergeCell ref="I16:J16"/>
    <mergeCell ref="K16:L16"/>
    <mergeCell ref="A17:C17"/>
    <mergeCell ref="D17:F17"/>
    <mergeCell ref="G17:H17"/>
    <mergeCell ref="I17:J17"/>
    <mergeCell ref="K17:L17"/>
    <mergeCell ref="A18:C18"/>
    <mergeCell ref="D18:F18"/>
    <mergeCell ref="G18:H18"/>
    <mergeCell ref="I18:J18"/>
    <mergeCell ref="K18:L18"/>
    <mergeCell ref="A19:C19"/>
    <mergeCell ref="D19:F19"/>
    <mergeCell ref="G19:H19"/>
    <mergeCell ref="I19:J19"/>
    <mergeCell ref="K19:L19"/>
    <mergeCell ref="A20:C20"/>
    <mergeCell ref="D20:F20"/>
    <mergeCell ref="G20:H20"/>
    <mergeCell ref="I20:J20"/>
    <mergeCell ref="K20:L20"/>
    <mergeCell ref="A21:C21"/>
    <mergeCell ref="D21:F21"/>
    <mergeCell ref="G21:H21"/>
    <mergeCell ref="I21:J21"/>
    <mergeCell ref="K21:L21"/>
    <mergeCell ref="I24:J24"/>
    <mergeCell ref="K24:L24"/>
    <mergeCell ref="A28:C28"/>
    <mergeCell ref="A29:C29"/>
    <mergeCell ref="D29:F29"/>
    <mergeCell ref="G29:H29"/>
    <mergeCell ref="I29:J29"/>
    <mergeCell ref="K29:L29"/>
    <mergeCell ref="A22:C22"/>
    <mergeCell ref="D22:F22"/>
    <mergeCell ref="G22:H22"/>
    <mergeCell ref="I22:J22"/>
    <mergeCell ref="K22:L22"/>
    <mergeCell ref="A23:C23"/>
    <mergeCell ref="D23:F23"/>
    <mergeCell ref="G23:H23"/>
    <mergeCell ref="I23:J23"/>
    <mergeCell ref="K23:L23"/>
    <mergeCell ref="A30:C30"/>
    <mergeCell ref="D30:F30"/>
    <mergeCell ref="G30:H30"/>
    <mergeCell ref="I30:J30"/>
    <mergeCell ref="K30:L30"/>
    <mergeCell ref="A31:C31"/>
    <mergeCell ref="D31:F31"/>
    <mergeCell ref="G31:H31"/>
    <mergeCell ref="I31:J31"/>
    <mergeCell ref="K31:L31"/>
    <mergeCell ref="A32:C32"/>
    <mergeCell ref="D32:F32"/>
    <mergeCell ref="G32:H32"/>
    <mergeCell ref="I32:J32"/>
    <mergeCell ref="K32:L32"/>
    <mergeCell ref="A33:C33"/>
    <mergeCell ref="D33:F33"/>
    <mergeCell ref="G33:H33"/>
    <mergeCell ref="I33:J33"/>
    <mergeCell ref="K33:L33"/>
    <mergeCell ref="A36:C36"/>
    <mergeCell ref="D36:F36"/>
    <mergeCell ref="G36:H36"/>
    <mergeCell ref="I36:J36"/>
    <mergeCell ref="K36:L36"/>
    <mergeCell ref="I37:J37"/>
    <mergeCell ref="K37:L37"/>
    <mergeCell ref="A34:C34"/>
    <mergeCell ref="D34:F34"/>
    <mergeCell ref="G34:H34"/>
    <mergeCell ref="I34:J34"/>
    <mergeCell ref="K34:L34"/>
    <mergeCell ref="A35:C35"/>
    <mergeCell ref="D35:F35"/>
    <mergeCell ref="G35:H35"/>
    <mergeCell ref="I35:J35"/>
    <mergeCell ref="K35:L3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Summary</vt:lpstr>
      <vt:lpstr>Expenses</vt:lpstr>
      <vt:lpstr>Income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Fasano</dc:creator>
  <cp:lastModifiedBy>Brandon Smithson</cp:lastModifiedBy>
  <dcterms:created xsi:type="dcterms:W3CDTF">2023-04-03T16:06:32Z</dcterms:created>
  <dcterms:modified xsi:type="dcterms:W3CDTF">2025-08-26T14:32:16Z</dcterms:modified>
</cp:coreProperties>
</file>